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palacio.CGN-LOC\Downloads\"/>
    </mc:Choice>
  </mc:AlternateContent>
  <xr:revisionPtr revIDLastSave="0" documentId="13_ncr:1_{E4C810E0-2A2B-42BE-A854-E38479887C52}" xr6:coauthVersionLast="47" xr6:coauthVersionMax="47" xr10:uidLastSave="{00000000-0000-0000-0000-000000000000}"/>
  <bookViews>
    <workbookView xWindow="-120" yWindow="-120" windowWidth="29040" windowHeight="15720" tabRatio="931" firstSheet="3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NACIONAL" sheetId="23" r:id="rId4"/>
    <sheet name="SERIES HISTÓRICAS 2007-2019" sheetId="1" state="hidden" r:id="rId5"/>
    <sheet name="SERIES HISTÓRICAS 2007-2019 (2" sheetId="6" state="hidden" r:id="rId6"/>
    <sheet name="NACIONAL (VA)" sheetId="26" r:id="rId7"/>
    <sheet name="Hoja7" sheetId="10" state="hidden" r:id="rId8"/>
    <sheet name="ACTIVOS2" sheetId="13" state="hidden" r:id="rId9"/>
    <sheet name="Hoja8" sheetId="12" state="hidden" r:id="rId10"/>
    <sheet name="PASIVOS2" sheetId="15" state="hidden" r:id="rId11"/>
    <sheet name="Hoja2 (4)" sheetId="20" state="hidden" r:id="rId12"/>
    <sheet name="Hoja8 (2)" sheetId="14" state="hidden" r:id="rId13"/>
    <sheet name="PATRIMONIO 1" sheetId="16" state="hidden" r:id="rId14"/>
    <sheet name="Gráfica EC" sheetId="21" state="hidden" r:id="rId15"/>
  </sheets>
  <externalReferences>
    <externalReference r:id="rId16"/>
  </externalReferences>
  <definedNames>
    <definedName name="_xlnm._FilterDatabase" localSheetId="1" hidden="1">Hoja1!$A$1:$E$378</definedName>
    <definedName name="_xlnm._FilterDatabase" localSheetId="3" hidden="1">NACIONAL!$A$3:$S$597</definedName>
    <definedName name="_xlnm._FilterDatabase" localSheetId="6" hidden="1">'NACIONAL (VA)'!$A$3:$R$597</definedName>
    <definedName name="_xlnm._FilterDatabase" localSheetId="0" hidden="1">'Público (2)'!$A$15:$F$5226</definedName>
    <definedName name="_xlnm._FilterDatabase" localSheetId="4" hidden="1">'SERIES HISTÓRICAS 2007-2019'!$A$4:$AM$381</definedName>
    <definedName name="_xlnm._FilterDatabase" localSheetId="5" hidden="1">'SERIES HISTÓRICAS 2007-2019 (2'!$A$3:$N$6</definedName>
    <definedName name="_xlnm.Print_Area" localSheetId="3">NACIONAL!$A$1:$N$372</definedName>
    <definedName name="_xlnm.Print_Area" localSheetId="6">'NACIONAL (VA)'!$A$1:$M$372</definedName>
    <definedName name="_xlnm.Print_Area" localSheetId="4">'SERIES HISTÓRICAS 2007-2019'!$A$1:$AM$381</definedName>
    <definedName name="_xlnm.Print_Area" localSheetId="5">'SERIES HISTÓRICAS 2007-2019 (2'!$A$1:$M$6</definedName>
    <definedName name="_xlnm.Print_Titles" localSheetId="3">NACIONAL!#REF!</definedName>
    <definedName name="_xlnm.Print_Titles" localSheetId="6">'NACIONAL (VA)'!#REF!</definedName>
    <definedName name="_xlnm.Print_Titles" localSheetId="4">'SERIES HISTÓRICAS 2007-2019'!$3:$4</definedName>
    <definedName name="_xlnm.Print_Titles" localSheetId="5">'SERIES HISTÓRICAS 2007-2019 (2'!#REF!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6" i="23" l="1"/>
  <c r="O313" i="23"/>
  <c r="O308" i="23"/>
  <c r="G4" i="23"/>
  <c r="B2" i="21" l="1"/>
  <c r="B3" i="21"/>
  <c r="B4" i="21"/>
  <c r="P6" i="6" l="1"/>
  <c r="O6" i="6" l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 s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L5" i="1"/>
  <c r="AM5" i="1" s="1"/>
  <c r="AI6" i="1" l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H6" i="2" s="1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H5" i="2" s="1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4" i="2"/>
  <c r="F1735" i="2" s="1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E17" i="2" s="1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H9" i="2"/>
  <c r="H8" i="2"/>
  <c r="H7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<sst xmlns="http://schemas.openxmlformats.org/spreadsheetml/2006/main" count="19061" uniqueCount="7791">
  <si>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</si>
  <si>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</si>
  <si>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</si>
  <si>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</si>
  <si>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</si>
  <si>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</si>
  <si>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</si>
  <si>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</si>
  <si>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</si>
  <si>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</si>
  <si>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</si>
  <si>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</si>
  <si>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</si>
  <si>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</si>
  <si>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</si>
  <si>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</si>
  <si>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</si>
  <si>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</si>
  <si>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</si>
  <si>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</si>
  <si>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</si>
  <si>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</si>
  <si>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</si>
  <si>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</si>
  <si>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</si>
  <si>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</si>
  <si>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</si>
  <si>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</si>
  <si>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</si>
  <si>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</si>
  <si>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</si>
  <si>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</si>
  <si>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</si>
  <si>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</si>
  <si>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</si>
  <si>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</si>
  <si>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</si>
  <si>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</si>
  <si>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</si>
  <si>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</si>
  <si>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</si>
  <si>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</si>
  <si>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</si>
  <si>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</si>
  <si>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</si>
  <si>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</si>
  <si>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</si>
  <si>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</si>
  <si>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</si>
  <si>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</si>
  <si>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</si>
  <si>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</si>
  <si>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</si>
  <si>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</si>
  <si>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</si>
  <si>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</si>
  <si>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</si>
  <si>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</si>
  <si>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</si>
  <si>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</si>
  <si>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</si>
  <si>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</si>
  <si>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</si>
  <si>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</si>
  <si>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</si>
  <si>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</si>
  <si>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</si>
  <si>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</si>
  <si>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</si>
  <si>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</si>
  <si>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</si>
  <si>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</si>
  <si>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</si>
  <si>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</si>
  <si>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</si>
  <si>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</si>
  <si>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</si>
  <si>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</si>
  <si>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</si>
  <si>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</si>
  <si>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</si>
  <si>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</si>
  <si>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</si>
  <si>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</si>
  <si>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</si>
  <si>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</si>
  <si>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</si>
  <si>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</si>
  <si>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</si>
  <si>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</si>
  <si>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</si>
  <si>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</si>
  <si>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</si>
  <si>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</si>
  <si>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</si>
  <si>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</si>
  <si>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</si>
  <si>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</si>
  <si>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</si>
  <si>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</si>
  <si>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</si>
  <si>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</si>
  <si>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</si>
  <si>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</si>
  <si>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</si>
  <si>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</si>
  <si>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</si>
  <si>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</si>
  <si>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</si>
  <si>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</si>
  <si>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</si>
  <si>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</si>
  <si>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</si>
  <si>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</si>
  <si>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</si>
  <si>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</si>
  <si>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</si>
  <si>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</si>
  <si>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</si>
  <si>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</si>
  <si>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</si>
  <si>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</si>
  <si>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</si>
  <si>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</si>
  <si>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</si>
  <si>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</si>
  <si>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</si>
  <si>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</si>
  <si>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</si>
  <si>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</si>
  <si>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</si>
  <si>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</si>
  <si>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</si>
  <si>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</si>
  <si>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</si>
  <si>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</si>
  <si>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</si>
  <si>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</si>
  <si>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</si>
  <si>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</si>
  <si>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</si>
  <si>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</si>
  <si>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</si>
  <si>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</si>
  <si>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</si>
  <si>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</si>
  <si>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</si>
  <si>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</si>
  <si>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</si>
  <si>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</si>
  <si>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</si>
  <si>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</si>
  <si>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</si>
  <si>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</si>
  <si>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</si>
  <si>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</si>
  <si>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</si>
  <si>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</si>
  <si>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</si>
  <si>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</si>
  <si>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</si>
  <si>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</si>
  <si>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</si>
  <si>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</si>
  <si>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</si>
  <si>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</si>
  <si>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</si>
  <si>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</si>
  <si>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</si>
  <si>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</si>
  <si>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</si>
  <si>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</si>
  <si>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</si>
  <si>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</si>
  <si>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</si>
  <si>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</si>
  <si>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</si>
  <si>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</si>
  <si>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</si>
  <si>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</si>
  <si>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</si>
  <si>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</si>
  <si>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</si>
  <si>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</si>
  <si>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</si>
  <si>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</si>
  <si>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</si>
  <si>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</si>
  <si>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</si>
  <si>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</si>
  <si>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</si>
  <si>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</si>
  <si>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</si>
  <si>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</si>
  <si>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</si>
  <si>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</si>
  <si>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</si>
  <si>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</si>
  <si>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</si>
  <si>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</si>
  <si>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</si>
  <si>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</si>
  <si>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</si>
  <si>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</si>
  <si>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</si>
  <si>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</si>
  <si>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</si>
  <si>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</si>
  <si>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</si>
  <si>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</si>
  <si>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</si>
  <si>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</si>
  <si>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</si>
  <si>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</si>
  <si>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</si>
  <si>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</si>
  <si>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</si>
  <si>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</si>
  <si>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</si>
  <si>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</si>
  <si>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</si>
  <si>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</si>
  <si>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</si>
  <si>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</si>
  <si>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</si>
  <si>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</si>
  <si>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</si>
  <si>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</si>
  <si>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</si>
  <si>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</si>
  <si>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</si>
  <si>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</si>
  <si>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</si>
  <si>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</si>
  <si>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</si>
  <si>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</si>
  <si>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</si>
  <si>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</si>
  <si>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</si>
  <si>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</si>
  <si>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</si>
  <si>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</si>
  <si>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</si>
  <si>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</si>
  <si>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</si>
  <si>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</si>
  <si>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</si>
  <si>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</si>
  <si>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</si>
  <si>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</si>
  <si>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</si>
  <si>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</si>
  <si>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</si>
  <si>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</si>
  <si>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</si>
  <si>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</si>
  <si>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</si>
  <si>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</si>
  <si>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</si>
  <si>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</si>
  <si>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</si>
  <si>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</si>
  <si>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</si>
  <si>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</si>
  <si>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</si>
  <si>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</si>
  <si>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</si>
  <si>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</si>
  <si>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</si>
  <si>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</si>
  <si>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</si>
  <si>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</si>
  <si>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</si>
  <si>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</si>
  <si>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</si>
  <si>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</si>
  <si>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</si>
  <si>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</si>
  <si>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</si>
  <si>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</si>
  <si>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</si>
  <si>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</si>
  <si>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</si>
  <si>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</si>
  <si>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</si>
  <si>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</si>
  <si>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</si>
  <si>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</si>
  <si>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</si>
  <si>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</si>
  <si>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</si>
  <si>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</si>
  <si>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</si>
  <si>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</si>
  <si>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</si>
  <si>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</si>
  <si>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</si>
  <si>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</si>
  <si>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</si>
  <si>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</si>
  <si>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</si>
  <si>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</si>
  <si>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</si>
  <si>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</si>
  <si>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</si>
  <si>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</si>
  <si>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</si>
  <si>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</si>
  <si>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</si>
  <si>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</si>
  <si>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</si>
  <si>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</si>
  <si>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</si>
  <si>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</si>
  <si>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</si>
  <si>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</si>
  <si>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</si>
  <si>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</si>
  <si>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</si>
  <si>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</si>
  <si>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</si>
  <si>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</si>
  <si>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</si>
  <si>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</si>
  <si>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</si>
  <si>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</si>
  <si>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</si>
  <si>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</si>
  <si>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</si>
  <si>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</si>
  <si>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</si>
  <si>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</si>
  <si>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</si>
  <si>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</si>
  <si>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</si>
  <si>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</si>
  <si>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</si>
  <si>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</si>
  <si>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</si>
  <si>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</si>
  <si>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</si>
  <si>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</si>
  <si>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</si>
  <si>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</si>
  <si>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</si>
  <si>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</si>
  <si>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</si>
  <si>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</si>
  <si>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</si>
  <si>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</si>
  <si>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</si>
  <si>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</si>
  <si>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</si>
  <si>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</si>
  <si>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</si>
  <si>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</si>
  <si>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</si>
  <si>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</si>
  <si>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</si>
  <si>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</si>
  <si>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</si>
  <si>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</si>
  <si>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</si>
  <si>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</si>
  <si>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</si>
  <si>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</si>
  <si>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</si>
  <si>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</si>
  <si>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</si>
  <si>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</si>
  <si>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</si>
  <si>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</si>
  <si>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</si>
  <si>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</si>
  <si>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</si>
  <si>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</si>
  <si>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</si>
  <si>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</si>
  <si>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</si>
  <si>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</si>
  <si>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</si>
  <si>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</si>
  <si>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</si>
  <si>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</si>
  <si>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</si>
  <si>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</si>
  <si>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</si>
  <si>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</si>
  <si>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</si>
  <si>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</si>
  <si>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</si>
  <si>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</si>
  <si>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</si>
  <si>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</si>
  <si>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</si>
  <si>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</si>
  <si>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</si>
  <si>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</si>
  <si>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</si>
  <si>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</si>
  <si>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</si>
  <si>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</si>
  <si>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</si>
  <si>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</si>
  <si>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</si>
  <si>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</si>
  <si>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</si>
  <si>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</si>
  <si>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</si>
  <si>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</si>
  <si>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</si>
  <si>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</si>
  <si>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</si>
  <si>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</si>
  <si>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</si>
  <si>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</si>
  <si>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</si>
  <si>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</si>
  <si>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</si>
  <si>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</si>
  <si>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</si>
  <si>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</si>
  <si>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</si>
  <si>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</si>
  <si>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</si>
  <si>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</si>
  <si>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</si>
  <si>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</si>
  <si>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</si>
  <si>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</si>
  <si>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</si>
  <si>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</si>
  <si>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</si>
  <si>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</si>
  <si>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</si>
  <si>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</si>
  <si>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</si>
  <si>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</si>
  <si>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</si>
  <si>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</si>
  <si>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</si>
  <si>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</si>
  <si>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</si>
  <si>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</si>
  <si>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</si>
  <si>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</si>
  <si>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</si>
  <si>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</si>
  <si>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</si>
  <si>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</si>
  <si>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</si>
  <si>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</si>
  <si>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</si>
  <si>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</si>
  <si>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</si>
  <si>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</si>
  <si>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</si>
  <si>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</si>
  <si>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</si>
  <si>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</si>
  <si>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</si>
  <si>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</si>
  <si>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</si>
  <si>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</si>
  <si>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</si>
  <si>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</si>
  <si>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</si>
  <si>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</si>
  <si>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</si>
  <si>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</si>
  <si>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</si>
  <si>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</si>
  <si>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</si>
  <si>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</si>
  <si>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</si>
  <si>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</si>
  <si>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</si>
  <si>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</si>
  <si>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</si>
  <si>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</si>
  <si>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</si>
  <si>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</si>
  <si>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</si>
  <si>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</si>
  <si>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</si>
  <si>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</si>
  <si>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</si>
  <si>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</si>
  <si>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</si>
  <si>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</si>
  <si>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</si>
  <si>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</si>
  <si>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</si>
  <si>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</si>
  <si>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</si>
  <si>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</si>
  <si>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</si>
  <si>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</si>
  <si>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</si>
  <si>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</si>
  <si>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</si>
  <si>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</si>
  <si>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</si>
  <si>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</si>
  <si>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</si>
  <si>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</si>
  <si>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</si>
  <si>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</si>
  <si>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</si>
  <si>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</si>
  <si>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</si>
  <si>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</si>
  <si>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</si>
  <si>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</si>
  <si>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</si>
  <si>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</si>
  <si>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</si>
  <si>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</si>
  <si>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</si>
  <si>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</si>
  <si>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</si>
  <si>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</si>
  <si>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</si>
  <si>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</si>
  <si>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</si>
  <si>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</si>
  <si>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</si>
  <si>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</si>
  <si>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</si>
  <si>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</si>
  <si>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</si>
  <si>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</si>
  <si>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</si>
  <si>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</si>
  <si>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</si>
  <si>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</si>
  <si>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</si>
  <si>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</si>
  <si>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</si>
  <si>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</si>
  <si>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</si>
  <si>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</si>
  <si>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</si>
  <si>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</si>
  <si>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</si>
  <si>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</si>
  <si>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</si>
  <si>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</si>
  <si>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</si>
  <si>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</si>
  <si>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</si>
  <si>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</si>
  <si>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</si>
  <si>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</si>
  <si>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</si>
  <si>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</si>
  <si>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</si>
  <si>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</si>
  <si>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</si>
  <si>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</si>
  <si>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</si>
  <si>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</si>
  <si>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</si>
  <si>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</si>
  <si>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</si>
  <si>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</si>
  <si>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</si>
  <si>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</si>
  <si>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</si>
  <si>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</si>
  <si>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</si>
  <si>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</si>
  <si>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</si>
  <si>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</si>
  <si>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</si>
  <si>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</si>
  <si>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</si>
  <si>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</si>
  <si>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</si>
  <si>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</si>
  <si>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</si>
  <si>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</si>
  <si>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</si>
  <si>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</si>
  <si>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</si>
  <si>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</si>
  <si>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</si>
  <si>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</si>
  <si>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</si>
  <si>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</si>
  <si>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</si>
  <si>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</si>
  <si>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</si>
  <si>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</si>
  <si>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</si>
  <si>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</si>
  <si>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</si>
  <si>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</si>
  <si>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</si>
  <si>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</si>
  <si>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</si>
  <si>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</si>
  <si>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</si>
  <si>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</si>
  <si>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</si>
  <si>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</si>
  <si>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</si>
  <si>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</si>
  <si>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</si>
  <si>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</si>
  <si>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</si>
  <si>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</si>
  <si>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</si>
  <si>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</si>
  <si>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</si>
  <si>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</si>
  <si>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</si>
  <si>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</si>
  <si>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</si>
  <si>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</si>
  <si>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</si>
  <si>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</si>
  <si>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</si>
  <si>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</si>
  <si>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</si>
  <si>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</si>
  <si>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</si>
  <si>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</si>
  <si>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</si>
  <si>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</si>
  <si>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</si>
  <si>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</si>
  <si>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</si>
  <si>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</si>
  <si>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</si>
  <si>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</si>
  <si>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</si>
  <si>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</si>
  <si>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</si>
  <si>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</si>
  <si>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</si>
  <si>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</si>
  <si>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</si>
  <si>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</si>
  <si>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</si>
  <si>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</si>
  <si>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</si>
  <si>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</si>
  <si>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</si>
  <si>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</si>
  <si>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</si>
  <si>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</si>
  <si>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</si>
  <si>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</si>
  <si>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</si>
  <si>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</si>
  <si>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</si>
  <si>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</si>
  <si>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</si>
  <si>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</si>
  <si>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</si>
  <si>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</si>
  <si>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</si>
  <si>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</si>
  <si>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</si>
  <si>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</si>
  <si>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</si>
  <si>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</si>
  <si>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</si>
  <si>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</si>
  <si>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</si>
  <si>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</si>
  <si>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</si>
  <si>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</si>
  <si>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</si>
  <si>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</si>
  <si>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</si>
  <si>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</si>
  <si>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</si>
  <si>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</si>
  <si>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</si>
  <si>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</si>
  <si>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</si>
  <si>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</si>
  <si>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</si>
  <si>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</si>
  <si>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</si>
  <si>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</si>
  <si>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</si>
  <si>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</si>
  <si>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</si>
  <si>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</si>
  <si>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</si>
  <si>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</si>
  <si>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</si>
  <si>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</si>
  <si>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</si>
  <si>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</si>
  <si>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</si>
  <si>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</si>
  <si>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</si>
  <si>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</si>
  <si>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</si>
  <si>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</si>
  <si>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</si>
  <si>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</si>
  <si>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</si>
  <si>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</si>
  <si>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</si>
  <si>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</si>
  <si>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</si>
  <si>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</si>
  <si>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</si>
  <si>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</si>
  <si>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</si>
  <si>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</si>
  <si>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</si>
  <si>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</si>
  <si>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</si>
  <si>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</si>
  <si>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</si>
  <si>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</si>
  <si>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</si>
  <si>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</si>
  <si>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</si>
  <si>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</si>
  <si>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</si>
  <si>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</si>
  <si>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</si>
  <si>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</si>
  <si>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</si>
  <si>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</si>
  <si>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</si>
  <si>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</si>
  <si>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</si>
  <si>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</si>
  <si>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</si>
  <si>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</si>
  <si>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</si>
  <si>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</si>
  <si>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</si>
  <si>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</si>
  <si>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</si>
  <si>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</si>
  <si>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</si>
  <si>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</si>
  <si>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</si>
  <si>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</si>
  <si>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</si>
  <si>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</si>
  <si>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</si>
  <si>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</si>
  <si>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</si>
  <si>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</si>
  <si>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</si>
  <si>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</si>
  <si>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</si>
  <si>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</si>
  <si>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</si>
  <si>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</si>
  <si>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</si>
  <si>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</si>
  <si>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</si>
  <si>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</si>
  <si>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</si>
  <si>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</si>
  <si>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</si>
  <si>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</si>
  <si>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</si>
  <si>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</si>
  <si>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</si>
  <si>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</si>
  <si>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</si>
  <si>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</si>
  <si>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</si>
  <si>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</si>
  <si>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</si>
  <si>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</si>
  <si>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</si>
  <si>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</si>
  <si>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</si>
  <si>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</si>
  <si>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</si>
  <si>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</si>
  <si>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</si>
  <si>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</si>
  <si>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</si>
  <si>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</si>
  <si>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</si>
  <si>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</si>
  <si>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</si>
  <si>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</si>
  <si>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</si>
  <si>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</si>
  <si>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</si>
  <si>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</si>
  <si>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</si>
  <si>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</si>
  <si>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</si>
  <si>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</si>
  <si>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</si>
  <si>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</si>
  <si>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</si>
  <si>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</si>
  <si>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</si>
  <si>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</si>
  <si>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</si>
  <si>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</si>
  <si>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</si>
  <si>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</si>
  <si>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</si>
  <si>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</si>
  <si>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</si>
  <si>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</si>
  <si>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</si>
  <si>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</si>
  <si>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</si>
  <si>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</si>
  <si>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</si>
  <si>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</si>
  <si>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</si>
  <si>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</si>
  <si>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</si>
  <si>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</si>
  <si>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</si>
  <si>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</si>
  <si>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</si>
  <si>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</si>
  <si>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</si>
  <si>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</si>
  <si>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</si>
  <si>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</si>
  <si>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</si>
  <si>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</si>
  <si>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</si>
  <si>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</si>
  <si>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</si>
  <si>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</si>
  <si>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</si>
  <si>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</si>
  <si>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</si>
  <si>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</si>
  <si>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</si>
  <si>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</si>
  <si>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</si>
  <si>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</si>
  <si>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</si>
  <si>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</si>
  <si>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</si>
  <si>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</si>
  <si>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</si>
  <si>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</si>
  <si>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</si>
  <si>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</si>
  <si>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</si>
  <si>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</si>
  <si>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</si>
  <si>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</si>
  <si>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</si>
  <si>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</si>
  <si>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</si>
  <si>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</si>
  <si>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</si>
  <si>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</si>
  <si>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</si>
  <si>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</si>
  <si>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</si>
  <si>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</si>
  <si>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</si>
  <si>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</si>
  <si>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</si>
  <si>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</si>
  <si>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</si>
  <si>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</si>
  <si>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</si>
  <si>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</si>
  <si>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</si>
  <si>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</si>
  <si>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</si>
  <si>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</si>
  <si>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</si>
  <si>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</si>
  <si>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</si>
  <si>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</si>
  <si>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</si>
  <si>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</si>
  <si>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</si>
  <si>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</si>
  <si>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</si>
  <si>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</si>
  <si>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</si>
  <si>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</si>
  <si>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</si>
  <si>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</si>
  <si>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</si>
  <si>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</si>
  <si>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</si>
  <si>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</si>
  <si>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</si>
  <si>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</si>
  <si>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</si>
  <si>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</si>
  <si>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</si>
  <si>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</si>
  <si>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</si>
  <si>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</si>
  <si>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</si>
  <si>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</si>
  <si>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</si>
  <si>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</si>
  <si>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</si>
  <si>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</si>
  <si>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</si>
  <si>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</si>
  <si>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</si>
  <si>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</si>
  <si>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</si>
  <si>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</si>
  <si>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</si>
  <si>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</si>
  <si>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</si>
  <si>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</si>
  <si>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</si>
  <si>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</si>
  <si>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</si>
  <si>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</si>
  <si>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</si>
  <si>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</si>
  <si>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</si>
  <si>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</si>
  <si>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</si>
  <si>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</si>
  <si>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</si>
  <si>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</si>
  <si>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</si>
  <si>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</si>
  <si>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</si>
  <si>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</si>
  <si>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</si>
  <si>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</si>
  <si>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</si>
  <si>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</si>
  <si>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</si>
  <si>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</si>
  <si>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</si>
  <si>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</si>
  <si>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</si>
  <si>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</si>
  <si>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</si>
  <si>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</si>
  <si>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</si>
  <si>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</si>
  <si>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</si>
  <si>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</si>
  <si>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</si>
  <si>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</si>
  <si>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</si>
  <si>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</si>
  <si>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</si>
  <si>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</si>
  <si>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</si>
  <si>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</si>
  <si>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</si>
  <si>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</si>
  <si>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</si>
  <si>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</si>
  <si>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</si>
  <si>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</si>
  <si>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</si>
  <si>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</si>
  <si>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</si>
  <si>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</si>
  <si>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</si>
  <si>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</si>
  <si>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</si>
  <si>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</si>
  <si>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</si>
  <si>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</si>
  <si>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</si>
  <si>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</si>
  <si>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</si>
  <si>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</si>
  <si>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</si>
  <si>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</si>
  <si>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</si>
  <si>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</si>
  <si>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</si>
  <si>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</si>
  <si>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</si>
  <si>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</si>
  <si>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</si>
  <si>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</si>
  <si>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</si>
  <si>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</si>
  <si>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</si>
  <si>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</si>
  <si>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</si>
  <si>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</si>
  <si>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</si>
  <si>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</si>
  <si>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</si>
  <si>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</si>
  <si>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</si>
  <si>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</si>
  <si>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</si>
  <si>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</si>
  <si>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</si>
  <si>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</si>
  <si>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</si>
  <si>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</si>
  <si>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</si>
  <si>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</si>
  <si>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</si>
  <si>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</si>
  <si>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</si>
  <si>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</si>
  <si>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</si>
  <si>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</si>
  <si>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</si>
  <si>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</si>
  <si>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</si>
  <si>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</si>
  <si>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</si>
  <si>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</si>
  <si>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</si>
  <si>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</si>
  <si>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</si>
  <si>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</si>
  <si>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</si>
  <si>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</si>
  <si>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</si>
  <si>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</si>
  <si>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</si>
  <si>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</si>
  <si>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</si>
  <si>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</si>
  <si>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</si>
  <si>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</si>
  <si>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</si>
  <si>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</si>
  <si>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</si>
  <si>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</si>
  <si>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</si>
  <si>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</si>
  <si>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</si>
  <si>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</si>
  <si>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</si>
  <si>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</si>
  <si>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</si>
  <si>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</si>
  <si>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</si>
  <si>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</si>
  <si>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</si>
  <si>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</si>
  <si>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</si>
  <si>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</si>
  <si>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</si>
  <si>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</si>
  <si>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</si>
  <si>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</si>
  <si>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</si>
  <si>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</si>
  <si>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</si>
  <si>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</si>
  <si>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</si>
  <si>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</si>
  <si>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</si>
  <si>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</si>
  <si>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</si>
  <si>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</si>
  <si>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</si>
  <si>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</si>
  <si>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</si>
  <si>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</si>
  <si>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</si>
  <si>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</si>
  <si>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</si>
  <si>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</si>
  <si>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</si>
  <si>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</si>
  <si>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</si>
  <si>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</si>
  <si>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</si>
  <si>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</si>
  <si>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</si>
  <si>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</si>
  <si>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</si>
  <si>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</si>
  <si>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</si>
  <si>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</si>
  <si>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</si>
  <si>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</si>
  <si>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</si>
  <si>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</si>
  <si>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</si>
  <si>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</si>
  <si>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</si>
  <si>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</si>
  <si>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</si>
  <si>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</si>
  <si>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</si>
  <si>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</si>
  <si>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</si>
  <si>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</si>
  <si>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</si>
  <si>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</si>
  <si>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</si>
  <si>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</si>
  <si>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</si>
  <si>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</si>
  <si>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</si>
  <si>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</si>
  <si>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</si>
  <si>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</si>
  <si>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</si>
  <si>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</si>
  <si>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</si>
  <si>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</si>
  <si>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</si>
  <si>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</si>
  <si>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</si>
  <si>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</si>
  <si>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</si>
  <si>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</si>
  <si>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</si>
  <si>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</si>
  <si>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</si>
  <si>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</si>
  <si>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</si>
  <si>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</si>
  <si>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</si>
  <si>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</si>
  <si>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</si>
  <si>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</si>
  <si>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</si>
  <si>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</si>
  <si>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</si>
  <si>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</si>
  <si>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</si>
  <si>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</si>
  <si>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</si>
  <si>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</si>
  <si>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</si>
  <si>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</si>
  <si>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</si>
  <si>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</si>
  <si>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</si>
  <si>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</si>
  <si>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</si>
  <si>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</si>
  <si>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</si>
  <si>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</si>
  <si>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</si>
  <si>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</si>
  <si>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</si>
  <si>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</si>
  <si>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</si>
  <si>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</si>
  <si>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</si>
  <si>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</si>
  <si>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</si>
  <si>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</si>
  <si>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</si>
  <si>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</si>
  <si>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</si>
  <si>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</si>
  <si>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</si>
  <si>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</si>
  <si>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</si>
  <si>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</si>
  <si>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</si>
  <si>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</si>
  <si>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</si>
  <si>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</si>
  <si>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</si>
  <si>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</si>
  <si>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</si>
  <si>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</si>
  <si>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</si>
  <si>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</si>
  <si>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</si>
  <si>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</si>
  <si>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</si>
  <si>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</si>
  <si>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</si>
  <si>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</si>
  <si>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</si>
  <si>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</si>
  <si>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</si>
  <si>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</si>
  <si>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</si>
  <si>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</si>
  <si>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</si>
  <si>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</si>
  <si>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</si>
  <si>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</si>
  <si>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</si>
  <si>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</si>
  <si>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</si>
  <si>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</si>
  <si>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</si>
  <si>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</si>
  <si>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</si>
  <si>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</si>
  <si>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</si>
  <si>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</si>
  <si>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</si>
  <si>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</si>
  <si>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</si>
  <si>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</si>
  <si>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</si>
  <si>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</si>
  <si>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</si>
  <si>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</si>
  <si>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</si>
  <si>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</si>
  <si>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</si>
  <si>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</si>
  <si>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</si>
  <si>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</si>
  <si>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</si>
  <si>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</si>
  <si>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</si>
  <si>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</si>
  <si>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</si>
  <si>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</si>
  <si>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</si>
  <si>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</si>
  <si>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</si>
  <si>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</si>
  <si>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</si>
  <si>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</si>
  <si>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</si>
  <si>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</si>
  <si>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</si>
  <si>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</si>
  <si>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</si>
  <si>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</si>
  <si>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</si>
  <si>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</si>
  <si>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</si>
  <si>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</si>
  <si>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</si>
  <si>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</si>
  <si>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</si>
  <si>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</si>
  <si>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</si>
  <si>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</si>
  <si>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</si>
  <si>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</si>
  <si>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</si>
  <si>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</si>
  <si>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</si>
  <si>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</si>
  <si>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</si>
  <si>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</si>
  <si>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</si>
  <si>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</si>
  <si>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</si>
  <si>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</si>
  <si>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</si>
  <si>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</si>
  <si>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</si>
  <si>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</si>
  <si>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</si>
  <si>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</si>
  <si>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</si>
  <si>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</si>
  <si>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</si>
  <si>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</si>
  <si>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</si>
  <si>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</si>
  <si>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</si>
  <si>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</si>
  <si>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</si>
  <si>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</si>
  <si>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</si>
  <si>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</si>
  <si>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</si>
  <si>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</si>
  <si>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</si>
  <si>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</si>
  <si>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</si>
  <si>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</si>
  <si>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</si>
  <si>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</si>
  <si>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</si>
  <si>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</si>
  <si>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</si>
  <si>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</si>
  <si>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</si>
  <si>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</si>
  <si>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</si>
  <si>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</si>
  <si>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</si>
  <si>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</si>
  <si>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</si>
  <si>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</si>
  <si>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</si>
  <si>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</si>
  <si>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</si>
  <si>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</si>
  <si>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</si>
  <si>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</si>
  <si>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</si>
  <si>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</si>
  <si>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</si>
  <si>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</si>
  <si>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</si>
  <si>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</si>
  <si>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</si>
  <si>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</si>
  <si>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</si>
  <si>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</si>
  <si>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</si>
  <si>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</si>
  <si>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</si>
  <si>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</si>
  <si>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</si>
  <si>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</si>
  <si>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</si>
  <si>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</si>
  <si>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</si>
  <si>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</si>
  <si>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</si>
  <si>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</si>
  <si>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</si>
  <si>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</si>
  <si>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</si>
  <si>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</si>
  <si>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</si>
  <si>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</si>
  <si>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</si>
  <si>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</si>
  <si>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</si>
  <si>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</si>
  <si>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</si>
  <si>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</si>
  <si>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</si>
  <si>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</si>
  <si>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</si>
  <si>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</si>
  <si>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</si>
  <si>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</si>
  <si>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</si>
  <si>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</si>
  <si>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</si>
  <si>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</si>
  <si>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</si>
  <si>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</si>
  <si>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</si>
  <si>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</si>
  <si>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</si>
  <si>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</si>
  <si>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</si>
  <si>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</si>
  <si>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</si>
  <si>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</si>
  <si>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</si>
  <si>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</si>
  <si>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</si>
  <si>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</si>
  <si>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</si>
  <si>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</si>
  <si>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</si>
  <si>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</si>
  <si>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</si>
  <si>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</si>
  <si>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</si>
  <si>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</si>
  <si>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</si>
  <si>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</si>
  <si>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</si>
  <si>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</si>
  <si>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</si>
  <si>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</si>
  <si>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</si>
  <si>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</si>
  <si>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</si>
  <si>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</si>
  <si>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</si>
  <si>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</si>
  <si>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</si>
  <si>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</si>
  <si>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</si>
  <si>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</si>
  <si>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</si>
  <si>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</si>
  <si>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</si>
  <si>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</si>
  <si>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</si>
  <si>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</si>
  <si>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</si>
  <si>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</si>
  <si>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</si>
  <si>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</si>
  <si>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</si>
  <si>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</si>
  <si>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</si>
  <si>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</si>
  <si>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</si>
  <si>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</si>
  <si>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</si>
  <si>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</si>
  <si>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</si>
  <si>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</si>
  <si>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</si>
  <si>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</si>
  <si>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</si>
  <si>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</si>
  <si>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</si>
  <si>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</si>
  <si>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</si>
  <si>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</si>
  <si>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</si>
  <si>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</si>
  <si>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</si>
  <si>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</si>
  <si>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</si>
  <si>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</si>
  <si>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</si>
  <si>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</si>
  <si>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</si>
  <si>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</si>
  <si>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</si>
  <si>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</si>
  <si>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</si>
  <si>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</si>
  <si>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</si>
  <si>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</si>
  <si>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</si>
  <si>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</si>
  <si>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</si>
  <si>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</si>
  <si>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</si>
  <si>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</si>
  <si>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</si>
  <si>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</si>
  <si>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</si>
  <si>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</si>
  <si>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</si>
  <si>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</si>
  <si>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</si>
  <si>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</si>
  <si>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</si>
  <si>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</si>
  <si>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</si>
  <si>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</si>
  <si>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</si>
  <si>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</si>
  <si>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</si>
  <si>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</si>
  <si>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</si>
  <si>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</si>
  <si>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</si>
  <si>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</si>
  <si>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</si>
  <si>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</si>
  <si>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</si>
  <si>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</si>
  <si>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</si>
  <si>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</si>
  <si>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</si>
  <si>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</si>
  <si>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</si>
  <si>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</si>
  <si>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</si>
  <si>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</si>
  <si>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</si>
  <si>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</si>
  <si>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</si>
  <si>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</si>
  <si>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</si>
  <si>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</si>
  <si>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</si>
  <si>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</si>
  <si>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</si>
  <si>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</si>
  <si>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</si>
  <si>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</si>
  <si>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</si>
  <si>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</si>
  <si>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</si>
  <si>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</si>
  <si>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</si>
  <si>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</si>
  <si>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</si>
  <si>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</si>
  <si>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</si>
  <si>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</si>
  <si>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</si>
  <si>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</si>
  <si>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</si>
  <si>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</si>
  <si>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</si>
  <si>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</si>
  <si>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</si>
  <si>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</si>
  <si>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</si>
  <si>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</si>
  <si>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</si>
  <si>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</si>
  <si>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</si>
  <si>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</si>
  <si>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</si>
  <si>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</si>
  <si>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</si>
  <si>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</si>
  <si>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</si>
  <si>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</si>
  <si>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</si>
  <si>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</si>
  <si>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</si>
  <si>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</si>
  <si>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</si>
  <si>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</si>
  <si>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</si>
  <si>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</si>
  <si>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</si>
  <si>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</si>
  <si>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</si>
  <si>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</si>
  <si>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</si>
  <si>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</si>
  <si>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</si>
  <si>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</si>
  <si>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</si>
  <si>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</si>
  <si>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</si>
  <si>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</si>
  <si>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</si>
  <si>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</si>
  <si>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</si>
  <si>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</si>
  <si>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</si>
  <si>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</si>
  <si>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</si>
  <si>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</si>
  <si>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</si>
  <si>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</si>
  <si>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</si>
  <si>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</si>
  <si>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</si>
  <si>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</si>
  <si>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</si>
  <si>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</si>
  <si>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</si>
  <si>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</si>
  <si>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</si>
  <si>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</si>
  <si>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</si>
  <si>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</si>
  <si>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</si>
  <si>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</si>
  <si>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</si>
  <si>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</si>
  <si>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</si>
  <si>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</si>
  <si>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</si>
  <si>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</si>
  <si>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</si>
  <si>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</si>
  <si>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</si>
  <si>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</si>
  <si>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</si>
  <si>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</si>
  <si>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</si>
  <si>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</si>
  <si>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</si>
  <si>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</si>
  <si>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</si>
  <si>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</si>
  <si>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</si>
  <si>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</si>
  <si>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</si>
  <si>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</si>
  <si>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</si>
  <si>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</si>
  <si>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</si>
  <si>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</si>
  <si>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</si>
  <si>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</si>
  <si>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</si>
  <si>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</si>
  <si>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</si>
  <si>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</si>
  <si>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</si>
  <si>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</si>
  <si>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</si>
  <si>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</si>
  <si>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</si>
  <si>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</si>
  <si>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</si>
  <si>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</si>
  <si>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</si>
  <si>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</si>
  <si>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</si>
  <si>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</si>
  <si>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</si>
  <si>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</si>
  <si>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</si>
  <si>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</si>
  <si>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</si>
  <si>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</si>
  <si>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</si>
  <si>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</si>
  <si>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</si>
  <si>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</si>
  <si>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</si>
  <si>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</si>
  <si>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</si>
  <si>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</si>
  <si>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</si>
  <si>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</si>
  <si>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</si>
  <si>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</si>
  <si>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</si>
  <si>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</si>
  <si>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</si>
  <si>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</si>
  <si>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</si>
  <si>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</si>
  <si>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</si>
  <si>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</si>
  <si>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</si>
  <si>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</si>
  <si>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</si>
  <si>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</si>
  <si>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</si>
  <si>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</si>
  <si>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</si>
  <si>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</si>
  <si>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</si>
  <si>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</si>
  <si>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</si>
  <si>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</si>
  <si>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</si>
  <si>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</si>
  <si>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</si>
  <si>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</si>
  <si>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</si>
  <si>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</si>
  <si>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</si>
  <si>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</si>
  <si>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</si>
  <si>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</si>
  <si>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</si>
  <si>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</si>
  <si>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</si>
  <si>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</si>
  <si>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</si>
  <si>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</si>
  <si>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</si>
  <si>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</si>
  <si>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</si>
  <si>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</si>
  <si>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</si>
  <si>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</si>
  <si>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</si>
  <si>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</si>
  <si>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</si>
  <si>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</si>
  <si>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</si>
  <si>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</si>
  <si>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</si>
  <si>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</si>
  <si>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</si>
  <si>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</si>
  <si>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</si>
  <si>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</si>
  <si>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</si>
  <si>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</si>
  <si>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</si>
  <si>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</si>
  <si>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</si>
  <si>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</si>
  <si>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</si>
  <si>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</si>
  <si>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</si>
  <si>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</si>
  <si>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</si>
  <si>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</si>
  <si>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</si>
  <si>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</si>
  <si>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</si>
  <si>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</si>
  <si>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</si>
  <si>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</si>
  <si>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</si>
  <si>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</si>
  <si>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</si>
  <si>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</si>
  <si>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</si>
  <si>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</si>
  <si>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</si>
  <si>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</si>
  <si>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</si>
  <si>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</si>
  <si>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</si>
  <si>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</si>
  <si>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</si>
  <si>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</si>
  <si>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</si>
  <si>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</si>
  <si>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</si>
  <si>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</si>
  <si>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</si>
  <si>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</si>
  <si>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</si>
  <si>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</si>
  <si>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</si>
  <si>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</si>
  <si>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</si>
  <si>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</si>
  <si>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</si>
  <si>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</si>
  <si>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</si>
  <si>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</si>
  <si>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</si>
  <si>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</si>
  <si>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</si>
  <si>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</si>
  <si>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</si>
  <si>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</si>
  <si>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</si>
  <si>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</si>
  <si>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</si>
  <si>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</si>
  <si>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</si>
  <si>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</si>
  <si>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</si>
  <si>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</si>
  <si>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</si>
  <si>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</si>
  <si>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</si>
  <si>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</si>
  <si>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</si>
  <si>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</si>
  <si>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</si>
  <si>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</si>
  <si>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</si>
  <si>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</si>
  <si>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</si>
  <si>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</si>
  <si>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</si>
  <si>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</si>
  <si>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</si>
  <si>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</si>
  <si>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</si>
  <si>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</si>
  <si>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</si>
  <si>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</si>
  <si>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</si>
  <si>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</si>
  <si>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</si>
  <si>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</si>
  <si>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</si>
  <si>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</si>
  <si>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</si>
  <si>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</si>
  <si>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</si>
  <si>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</si>
  <si>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</si>
  <si>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</si>
  <si>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</si>
  <si>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</si>
  <si>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</si>
  <si>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</si>
  <si>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</si>
  <si>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</si>
  <si>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</si>
  <si>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</si>
  <si>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</si>
  <si>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</si>
  <si>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</si>
  <si>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</si>
  <si>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</si>
  <si>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</si>
  <si>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</si>
  <si>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</si>
  <si>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</si>
  <si>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</si>
  <si>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</si>
  <si>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</si>
  <si>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</si>
  <si>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</si>
  <si>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</si>
  <si>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</si>
  <si>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</si>
  <si>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</si>
  <si>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</si>
  <si>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</si>
  <si>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</si>
  <si>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</si>
  <si>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</si>
  <si>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</si>
  <si>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</si>
  <si>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</si>
  <si>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</si>
  <si>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</si>
  <si>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</si>
  <si>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</si>
  <si>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</si>
  <si>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</si>
  <si>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</si>
  <si>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</si>
  <si>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</si>
  <si>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</si>
  <si>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</si>
  <si>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</si>
  <si>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</si>
  <si>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</si>
  <si>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</si>
  <si>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</si>
  <si>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</si>
  <si>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</si>
  <si>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</si>
  <si>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</si>
  <si>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</si>
  <si>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</si>
  <si>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</si>
  <si>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</si>
  <si>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</si>
  <si>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</si>
  <si>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</si>
  <si>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</si>
  <si>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</si>
  <si>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</si>
  <si>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</si>
  <si>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</si>
  <si>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</si>
  <si>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</si>
  <si>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</si>
  <si>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</si>
  <si>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</si>
  <si>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</si>
  <si>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</si>
  <si>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</si>
  <si>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</si>
  <si>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</si>
  <si>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</si>
  <si>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</si>
  <si>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</si>
  <si>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</si>
  <si>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</si>
  <si>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</si>
  <si>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</si>
  <si>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</si>
  <si>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</si>
  <si>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</si>
  <si>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</si>
  <si>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</si>
  <si>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</si>
  <si>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</si>
  <si>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</si>
  <si>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</si>
  <si>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</si>
  <si>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</si>
  <si>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</si>
  <si>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</si>
  <si>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</si>
  <si>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</si>
  <si>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</si>
  <si>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</si>
  <si>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</si>
  <si>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</si>
  <si>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</si>
  <si>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</si>
  <si>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</si>
  <si>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</si>
  <si>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</si>
  <si>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</si>
  <si>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</si>
  <si>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</si>
  <si>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</si>
  <si>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</si>
  <si>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</si>
  <si>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</si>
  <si>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</si>
  <si>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</si>
  <si>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</si>
  <si>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</si>
  <si>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</si>
  <si>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</si>
  <si>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</si>
  <si>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</si>
  <si>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</si>
  <si>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</si>
  <si>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</si>
  <si>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</si>
  <si>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</si>
  <si>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</si>
  <si>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</si>
  <si>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</si>
  <si>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</si>
  <si>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</si>
  <si>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</si>
  <si>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</si>
  <si>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</si>
  <si>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</si>
  <si>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</si>
  <si>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</si>
  <si>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</si>
  <si>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</si>
  <si>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</si>
  <si>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</si>
  <si>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</si>
  <si>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</si>
  <si>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</si>
  <si>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</si>
  <si>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</si>
  <si>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</si>
  <si>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</si>
  <si>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</si>
  <si>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</si>
  <si>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</si>
  <si>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</si>
  <si>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</si>
  <si>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</si>
  <si>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</si>
  <si>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</si>
  <si>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</si>
  <si>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</si>
  <si>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</si>
  <si>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</si>
  <si>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</si>
  <si>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</si>
  <si>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</si>
  <si>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</si>
  <si>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</si>
  <si>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</si>
  <si>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</si>
  <si>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</si>
  <si>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</si>
  <si>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</si>
  <si>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</si>
  <si>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</si>
  <si>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</si>
  <si>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</si>
  <si>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</si>
  <si>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</si>
  <si>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</si>
  <si>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</si>
  <si>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</si>
  <si>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</si>
  <si>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</si>
  <si>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</si>
  <si>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</si>
  <si>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</si>
  <si>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</si>
  <si>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</si>
  <si>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</si>
  <si>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</si>
  <si>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</si>
  <si>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</si>
  <si>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</si>
  <si>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</si>
  <si>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</si>
  <si>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</si>
  <si>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</si>
  <si>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</si>
  <si>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</si>
  <si>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</si>
  <si>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</si>
  <si>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</si>
  <si>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</si>
  <si>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</si>
  <si>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</si>
  <si>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</si>
  <si>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</si>
  <si>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</si>
  <si>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</si>
  <si>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</si>
  <si>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</si>
  <si>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</si>
  <si>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</si>
  <si>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</si>
  <si>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</si>
  <si>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</si>
  <si>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</si>
  <si>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</si>
  <si>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</si>
  <si>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</si>
  <si>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</si>
  <si>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</si>
  <si>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</si>
  <si>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</si>
  <si>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</si>
  <si>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</si>
  <si>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</si>
  <si>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</si>
  <si>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</si>
  <si>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</si>
  <si>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</si>
  <si>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</si>
  <si>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</si>
  <si>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</si>
  <si>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</si>
  <si>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</si>
  <si>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</si>
  <si>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</si>
  <si>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</si>
  <si>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</si>
  <si>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</si>
  <si>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</si>
  <si>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</si>
  <si>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</si>
  <si>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</si>
  <si>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</si>
  <si>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</si>
  <si>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</si>
  <si>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</si>
  <si>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</si>
  <si>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</si>
  <si>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</si>
  <si>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</si>
  <si>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</si>
  <si>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</si>
  <si>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</si>
  <si>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</si>
  <si>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</si>
  <si>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</si>
  <si>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</si>
  <si>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</si>
  <si>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</si>
  <si>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</si>
  <si>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</si>
  <si>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</si>
  <si>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</si>
  <si>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</si>
  <si>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</si>
  <si>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</si>
  <si>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</si>
  <si>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</si>
  <si>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</si>
  <si>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</si>
  <si>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</si>
  <si>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</si>
  <si>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</si>
  <si>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</si>
  <si>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</si>
  <si>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</si>
  <si>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</si>
  <si>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</si>
  <si>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</si>
  <si>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</si>
  <si>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</si>
  <si>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</si>
  <si>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</si>
  <si>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</si>
  <si>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</si>
  <si>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</si>
  <si>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</si>
  <si>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</si>
  <si>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</si>
  <si>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</si>
  <si>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</si>
  <si>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</si>
  <si>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</si>
  <si>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</si>
  <si>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</si>
  <si>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</si>
  <si>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</si>
  <si>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</si>
  <si>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</si>
  <si>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</si>
  <si>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</si>
  <si>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</si>
  <si>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</si>
  <si>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</si>
  <si>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</si>
  <si>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</si>
  <si>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</si>
  <si>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</si>
  <si>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</si>
  <si>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</si>
  <si>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</si>
  <si>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</si>
  <si>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</si>
  <si>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</si>
  <si>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</si>
  <si>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</si>
  <si>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</si>
  <si>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</si>
  <si>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</si>
  <si>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</si>
  <si>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</si>
  <si>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</si>
  <si>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</si>
  <si>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</si>
  <si>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</si>
  <si>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</si>
  <si>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</si>
  <si>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</si>
  <si>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</si>
  <si>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</si>
  <si>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</si>
  <si>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</si>
  <si>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</si>
  <si>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</si>
  <si>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</si>
  <si>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</si>
  <si>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</si>
  <si>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</si>
  <si>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</si>
  <si>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</si>
  <si>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</si>
  <si>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</si>
  <si>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</si>
  <si>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</si>
  <si>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</si>
  <si>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</si>
  <si>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</si>
  <si>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</si>
  <si>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</si>
  <si>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</si>
  <si>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</si>
  <si>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</si>
  <si>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</si>
  <si>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</si>
  <si>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</si>
  <si>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</si>
  <si>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</si>
  <si>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</si>
  <si>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</si>
  <si>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</si>
  <si>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</si>
  <si>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</si>
  <si>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</si>
  <si>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</si>
  <si>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</si>
  <si>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</si>
  <si>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</si>
  <si>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</si>
  <si>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</si>
  <si>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</si>
  <si>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</si>
  <si>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</si>
  <si>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</si>
  <si>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</si>
  <si>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</si>
  <si>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</si>
  <si>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</si>
  <si>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</si>
  <si>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</si>
  <si>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</si>
  <si>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</si>
  <si>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</si>
  <si>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</si>
  <si>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</si>
  <si>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</si>
  <si>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</si>
  <si>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</si>
  <si>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</si>
  <si>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</si>
  <si>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</si>
  <si>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</si>
  <si>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</si>
  <si>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</si>
  <si>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</si>
  <si>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</si>
  <si>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</si>
  <si>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</si>
  <si>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</si>
  <si>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</si>
  <si>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</si>
  <si>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</si>
  <si>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</si>
  <si>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</si>
  <si>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</si>
  <si>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</si>
  <si>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</si>
  <si>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</si>
  <si>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</si>
  <si>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</si>
  <si>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</si>
  <si>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</si>
  <si>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</si>
  <si>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</si>
  <si>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</si>
  <si>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</si>
  <si>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</si>
  <si>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</si>
  <si>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</si>
  <si>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</si>
  <si>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</si>
  <si>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</si>
  <si>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</si>
  <si>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</si>
  <si>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</si>
  <si>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</si>
  <si>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</si>
  <si>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</si>
  <si>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</si>
  <si>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</si>
  <si>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</si>
  <si>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</si>
  <si>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</si>
  <si>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</si>
  <si>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</si>
  <si>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</si>
  <si>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</si>
  <si>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</si>
  <si>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</si>
  <si>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</si>
  <si>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</si>
  <si>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</si>
  <si>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</si>
  <si>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</si>
  <si>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</si>
  <si>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</si>
  <si>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</si>
  <si>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</si>
  <si>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</si>
  <si>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</si>
  <si>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</si>
  <si>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</si>
  <si>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</si>
  <si>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</si>
  <si>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</si>
  <si>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</si>
  <si>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</si>
  <si>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</si>
  <si>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</si>
  <si>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</si>
  <si>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</si>
  <si>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</si>
  <si>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</si>
  <si>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</si>
  <si>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</si>
  <si>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</si>
  <si>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</si>
  <si>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</si>
  <si>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</si>
  <si>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</si>
  <si>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</si>
  <si>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</si>
  <si>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</si>
  <si>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</si>
  <si>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</si>
  <si>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</si>
  <si>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</si>
  <si>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</si>
  <si>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</si>
  <si>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</si>
  <si>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</si>
  <si>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</si>
  <si>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</si>
  <si>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</si>
  <si>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</si>
  <si>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</si>
  <si>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</si>
  <si>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</si>
  <si>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</si>
  <si>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</si>
  <si>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</si>
  <si>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</si>
  <si>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</si>
  <si>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</si>
  <si>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</si>
  <si>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</si>
  <si>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</si>
  <si>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</si>
  <si>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</si>
  <si>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</si>
  <si>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</si>
  <si>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</si>
  <si>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</si>
  <si>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</si>
  <si>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</si>
  <si>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</si>
  <si>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</si>
  <si>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</si>
  <si>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</si>
  <si>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</si>
  <si>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</si>
  <si>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</si>
  <si>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</si>
  <si>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</si>
  <si>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</si>
  <si>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</si>
  <si>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</si>
  <si>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</si>
  <si>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</si>
  <si>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</si>
  <si>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</si>
  <si>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</si>
  <si>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</si>
  <si>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</si>
  <si>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</si>
  <si>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</si>
  <si>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</si>
  <si>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</si>
  <si>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</si>
  <si>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</si>
  <si>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</si>
  <si>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</si>
  <si>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</si>
  <si>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</si>
  <si>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</si>
  <si>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</si>
  <si>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</si>
  <si>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</si>
  <si>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</si>
  <si>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</si>
  <si>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</si>
  <si>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</si>
  <si>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</si>
  <si>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</si>
  <si>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</si>
  <si>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</si>
  <si>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</si>
  <si>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</si>
  <si>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</si>
  <si>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</si>
  <si>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</si>
  <si>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</si>
  <si>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</si>
  <si>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</si>
  <si>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</si>
  <si>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</si>
  <si>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</si>
  <si>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</si>
  <si>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</si>
  <si>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</si>
  <si>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</si>
  <si>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</si>
  <si>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</si>
  <si>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</si>
  <si>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</si>
  <si>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</si>
  <si>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</si>
  <si>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</si>
  <si>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</si>
  <si>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</si>
  <si>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</si>
  <si>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</si>
  <si>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</si>
  <si>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</si>
  <si>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</si>
  <si>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</si>
  <si>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</si>
  <si>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</si>
  <si>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</si>
  <si>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</si>
  <si>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</si>
  <si>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</si>
  <si>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</si>
  <si>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</si>
  <si>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</si>
  <si>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</si>
  <si>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</si>
  <si>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</si>
  <si>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</si>
  <si>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</si>
  <si>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</si>
  <si>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</si>
  <si>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</si>
  <si>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</si>
  <si>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</si>
  <si>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</si>
  <si>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</si>
  <si>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</si>
  <si>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</si>
  <si>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</si>
  <si>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</si>
  <si>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</si>
  <si>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</si>
  <si>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</si>
  <si>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</si>
  <si>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</si>
  <si>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</si>
  <si>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</si>
  <si>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</si>
  <si>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</si>
  <si>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</si>
  <si>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</si>
  <si>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</si>
  <si>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</si>
  <si>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</si>
  <si>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</si>
  <si>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</si>
  <si>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</si>
  <si>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</si>
  <si>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</si>
  <si>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</si>
  <si>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</si>
  <si>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</si>
  <si>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</si>
  <si>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</si>
  <si>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</si>
  <si>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</si>
  <si>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</si>
  <si>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</si>
  <si>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</si>
  <si>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</si>
  <si>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</si>
  <si>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</si>
  <si>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</si>
  <si>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</si>
  <si>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</si>
  <si>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</si>
  <si>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</si>
  <si>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</si>
  <si>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</si>
  <si>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</si>
  <si>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</si>
  <si>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</si>
  <si>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</si>
  <si>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</si>
  <si>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</si>
  <si>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</si>
  <si>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</si>
  <si>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</si>
  <si>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</si>
  <si>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</si>
  <si>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</si>
  <si>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</si>
  <si>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</si>
  <si>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</si>
  <si>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</si>
  <si>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</si>
  <si>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</si>
  <si>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</si>
  <si>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</si>
  <si>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</si>
  <si>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</si>
  <si>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</si>
  <si>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</si>
  <si>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</si>
  <si>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</si>
  <si>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</si>
  <si>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</si>
  <si>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</si>
  <si>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</si>
  <si>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</si>
  <si>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</si>
  <si>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</si>
  <si>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</si>
  <si>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</si>
  <si>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</si>
  <si>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</si>
  <si>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</si>
  <si>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</si>
  <si>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</si>
  <si>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</si>
  <si>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</si>
  <si>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</si>
  <si>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</si>
  <si>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</si>
  <si>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</si>
  <si>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</si>
  <si>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</si>
  <si>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</si>
  <si>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</si>
  <si>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</si>
  <si>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</si>
  <si>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</si>
  <si>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</si>
  <si>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</si>
  <si>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</si>
  <si>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</si>
  <si>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</si>
  <si>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</si>
  <si>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</si>
  <si>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</si>
  <si>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</si>
  <si>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</si>
  <si>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</si>
  <si>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</si>
  <si>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</si>
  <si>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</si>
  <si>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</si>
  <si>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</si>
  <si>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</si>
  <si>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</si>
  <si>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</si>
  <si>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</si>
  <si>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</si>
  <si>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</si>
  <si>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</si>
  <si>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</si>
  <si>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</si>
  <si>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</si>
  <si>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</si>
  <si>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</si>
  <si>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</si>
  <si>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</si>
  <si>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</si>
  <si>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</si>
  <si>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</si>
  <si>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</si>
  <si>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</si>
  <si>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</si>
  <si>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</si>
  <si>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</si>
  <si>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</si>
  <si>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</si>
  <si>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</si>
  <si>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</si>
  <si>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</si>
  <si>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</si>
  <si>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</si>
  <si>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</si>
  <si>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</si>
  <si>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</si>
  <si>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</si>
  <si>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</si>
  <si>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</si>
  <si>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</si>
  <si>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</si>
  <si>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</si>
  <si>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</si>
  <si>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</si>
  <si>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</si>
  <si>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</si>
  <si>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</si>
  <si>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</si>
  <si>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</si>
  <si>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</si>
  <si>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</si>
  <si>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</si>
  <si>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</si>
  <si>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</si>
  <si>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</si>
  <si>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</si>
  <si>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</si>
  <si>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</si>
  <si>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</si>
  <si>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</si>
  <si>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</si>
  <si>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</si>
  <si>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</si>
  <si>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</si>
  <si>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</si>
  <si>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</si>
  <si>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</si>
  <si>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</si>
  <si>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</si>
  <si>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</si>
  <si>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</si>
  <si>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</si>
  <si>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</si>
  <si>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</si>
  <si>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</si>
  <si>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</si>
  <si>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</si>
  <si>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</si>
  <si>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</si>
  <si>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</si>
  <si>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</si>
  <si>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</si>
  <si>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</si>
  <si>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</si>
  <si>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</si>
  <si>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</si>
  <si>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</si>
  <si>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</si>
  <si>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</si>
  <si>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</si>
  <si>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</si>
  <si>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</si>
  <si>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</si>
  <si>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</si>
  <si>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</si>
  <si>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</si>
  <si>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</si>
  <si>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</si>
  <si>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</si>
  <si>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</si>
  <si>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</si>
  <si>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</si>
  <si>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</si>
  <si>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</si>
  <si>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</si>
  <si>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</si>
  <si>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</si>
  <si>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</si>
  <si>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</si>
  <si>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</si>
  <si>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</si>
  <si>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</si>
  <si>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</si>
  <si>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</si>
  <si>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</si>
  <si>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</si>
  <si>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</si>
  <si>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</si>
  <si>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</si>
  <si>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</si>
  <si>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</si>
  <si>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</si>
  <si>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</si>
  <si>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</si>
  <si>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</si>
  <si>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</si>
  <si>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</si>
  <si>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</si>
  <si>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</si>
  <si>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</si>
  <si>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</si>
  <si>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</si>
  <si>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</si>
  <si>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</si>
  <si>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</si>
  <si>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</si>
  <si>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</si>
  <si>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</si>
  <si>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</si>
  <si>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</si>
  <si>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</si>
  <si>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</si>
  <si>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</si>
  <si>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</si>
  <si>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</si>
  <si>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</si>
  <si>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</si>
  <si>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</si>
  <si>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</si>
  <si>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</si>
  <si>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</si>
  <si>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</si>
  <si>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</si>
  <si>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</si>
  <si>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</si>
  <si>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</si>
  <si>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</si>
  <si>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</si>
  <si>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</si>
  <si>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</si>
  <si>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</si>
  <si>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</si>
  <si>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</si>
  <si>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</si>
  <si>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</si>
  <si>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</si>
  <si>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</si>
  <si>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</si>
  <si>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</si>
  <si>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</si>
  <si>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</si>
  <si>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</si>
  <si>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</si>
  <si>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</si>
  <si>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</si>
  <si>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</si>
  <si>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</si>
  <si>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</si>
  <si>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</si>
  <si>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</si>
  <si>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</si>
  <si>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</si>
  <si>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</si>
  <si>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</si>
  <si>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</si>
  <si>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</si>
  <si>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</si>
  <si>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</si>
  <si>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</si>
  <si>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</si>
  <si>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</si>
  <si>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</si>
  <si>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</si>
  <si>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</si>
  <si>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</si>
  <si>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</si>
  <si>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</si>
  <si>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</si>
  <si>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</si>
  <si>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</si>
  <si>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</si>
  <si>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</si>
  <si>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</si>
  <si>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</si>
  <si>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</si>
  <si>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</si>
  <si>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</si>
  <si>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</si>
  <si>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</si>
  <si>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</si>
  <si>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</si>
  <si>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</si>
  <si>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</si>
  <si>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</si>
  <si>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</si>
  <si>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</si>
  <si>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</si>
  <si>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</si>
  <si>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</si>
  <si>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</si>
  <si>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</si>
  <si>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</si>
  <si>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</si>
  <si>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</si>
  <si>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</si>
  <si>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</si>
  <si>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</si>
  <si>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</si>
  <si>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</si>
  <si>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</si>
  <si>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</si>
  <si>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</si>
  <si>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</si>
  <si>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</si>
  <si>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</si>
  <si>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</si>
  <si>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</si>
  <si>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</si>
  <si>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</si>
  <si>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</si>
  <si>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</si>
  <si>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</si>
  <si>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</si>
  <si>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</si>
  <si>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</si>
  <si>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</si>
  <si>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</si>
  <si>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</si>
  <si>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</si>
  <si>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</si>
  <si>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</si>
  <si>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</si>
  <si>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</si>
  <si>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</si>
  <si>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</si>
  <si>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</si>
  <si>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</si>
  <si>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</si>
  <si>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</si>
  <si>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</si>
  <si>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</si>
  <si>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</si>
  <si>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</si>
  <si>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</si>
  <si>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</si>
  <si>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</si>
  <si>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</si>
  <si>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</si>
  <si>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</si>
  <si>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</si>
  <si>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</si>
  <si>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</si>
  <si>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</si>
  <si>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</si>
  <si>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</si>
  <si>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</si>
  <si>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</si>
  <si>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</si>
  <si>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</si>
  <si>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</si>
  <si>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</si>
  <si>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</si>
  <si>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</si>
  <si>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</si>
  <si>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</si>
  <si>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</si>
  <si>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</si>
  <si>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</si>
  <si>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</si>
  <si>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</si>
  <si>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</si>
  <si>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</si>
  <si>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</si>
  <si>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</si>
  <si>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</si>
  <si>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</si>
  <si>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</si>
  <si>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</si>
  <si>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</si>
  <si>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</si>
  <si>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</si>
  <si>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</si>
  <si>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</si>
  <si>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</si>
  <si>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</si>
  <si>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</si>
  <si>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</si>
  <si>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</si>
  <si>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</si>
  <si>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</si>
  <si>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</si>
  <si>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</si>
  <si>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</si>
  <si>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</si>
  <si>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</si>
  <si>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</si>
  <si>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</si>
  <si>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</si>
  <si>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</si>
  <si>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</si>
  <si>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</si>
  <si>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</si>
  <si>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</si>
  <si>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</si>
  <si>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</si>
  <si>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</si>
  <si>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</si>
  <si>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</si>
  <si>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</si>
  <si>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</si>
  <si>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</si>
  <si>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</si>
  <si>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</si>
  <si>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</si>
  <si>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</si>
  <si>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</si>
  <si>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</si>
  <si>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</si>
  <si>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</si>
  <si>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</si>
  <si>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</si>
  <si>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</si>
  <si>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</si>
  <si>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</si>
  <si>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</si>
  <si>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</si>
  <si>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</si>
  <si>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</si>
  <si>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</si>
  <si>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</si>
  <si>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</si>
  <si>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</si>
  <si>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</si>
  <si>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</si>
  <si>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</si>
  <si>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</si>
  <si>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</si>
  <si>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</si>
  <si>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</si>
  <si>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</si>
  <si>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</si>
  <si>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</si>
  <si>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</si>
  <si>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</si>
  <si>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</si>
  <si>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</si>
  <si>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</si>
  <si>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</si>
  <si>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</si>
  <si>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</si>
  <si>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</si>
  <si>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</si>
  <si>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</si>
  <si>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</si>
  <si>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</si>
  <si>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</si>
  <si>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</si>
  <si>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</si>
  <si>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</si>
  <si>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</si>
  <si>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</si>
  <si>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</si>
  <si>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</si>
  <si>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</si>
  <si>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</si>
  <si>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</si>
  <si>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</si>
  <si>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</si>
  <si>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</si>
  <si>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</si>
  <si>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</si>
  <si>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</si>
  <si>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</si>
  <si>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</si>
  <si>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</si>
  <si>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</si>
  <si>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</si>
  <si>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</si>
  <si>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</si>
  <si>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</si>
  <si>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</si>
  <si>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</si>
  <si>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</si>
  <si>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</si>
  <si>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</si>
  <si>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</si>
  <si>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</si>
  <si>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</si>
  <si>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</si>
  <si>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</si>
  <si>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</si>
  <si>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</si>
  <si>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</si>
  <si>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</si>
  <si>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</si>
  <si>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</si>
  <si>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</si>
  <si>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</si>
  <si>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</si>
  <si>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</si>
  <si>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</si>
  <si>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</si>
  <si>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</si>
  <si>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</si>
  <si>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</si>
  <si>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</si>
  <si>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</si>
  <si>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</si>
  <si>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</si>
  <si>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</si>
  <si>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</si>
  <si>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</si>
  <si>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</si>
  <si>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</si>
  <si>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</si>
  <si>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</si>
  <si>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</si>
  <si>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</si>
  <si>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</si>
  <si>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</si>
  <si>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</si>
  <si>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</si>
  <si>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</si>
  <si>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</si>
  <si>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</si>
  <si>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</si>
  <si>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</si>
  <si>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</si>
  <si>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</si>
  <si>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</si>
  <si>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</si>
  <si>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</si>
  <si>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</si>
  <si>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</si>
  <si>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</si>
  <si>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</si>
  <si>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</si>
  <si>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</si>
  <si>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</si>
  <si>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</si>
  <si>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</si>
  <si>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</si>
  <si>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</si>
  <si>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</si>
  <si>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</si>
  <si>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</si>
  <si>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</si>
  <si>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</si>
  <si>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</si>
  <si>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</si>
  <si>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</si>
  <si>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</si>
  <si>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</si>
  <si>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</si>
  <si>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</si>
  <si>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</si>
  <si>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</si>
  <si>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</si>
  <si>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</si>
  <si>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</si>
  <si>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</si>
  <si>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</si>
  <si>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</si>
  <si>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</si>
  <si>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</si>
  <si>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</si>
  <si>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</si>
  <si>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</si>
  <si>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</si>
  <si>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</si>
  <si>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</si>
  <si>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</si>
  <si>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</si>
  <si>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</si>
  <si>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</si>
  <si>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</si>
  <si>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</si>
  <si>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</si>
  <si>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</si>
  <si>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</si>
  <si>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</si>
  <si>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</si>
  <si>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</si>
  <si>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</si>
  <si>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</si>
  <si>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</si>
  <si>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</si>
  <si>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</si>
  <si>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</si>
  <si>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</si>
  <si>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</si>
  <si>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</si>
  <si>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</si>
  <si>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</si>
  <si>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</si>
  <si>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</si>
  <si>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</si>
  <si>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</si>
  <si>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</si>
  <si>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</si>
  <si>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</si>
  <si>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</si>
  <si>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</si>
  <si>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</si>
  <si>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</si>
  <si>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</si>
  <si>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</si>
  <si>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</si>
  <si>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</si>
  <si>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</si>
  <si>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</si>
  <si>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</si>
  <si>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</si>
  <si>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</si>
  <si>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</si>
  <si>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</si>
  <si>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</si>
  <si>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</si>
  <si>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</si>
  <si>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</si>
  <si>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</si>
  <si>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</si>
  <si>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</si>
  <si>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</si>
  <si>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</si>
  <si>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</si>
  <si>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</si>
  <si>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</si>
  <si>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</si>
  <si>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</si>
  <si>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</si>
  <si>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</si>
  <si>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</si>
  <si>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</si>
  <si>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</si>
  <si>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</si>
  <si>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</si>
  <si>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</si>
  <si>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</si>
  <si>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</si>
  <si>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</si>
  <si>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</si>
  <si>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</si>
  <si>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</si>
  <si>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</si>
  <si>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</si>
  <si>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</si>
  <si>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</si>
  <si>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</si>
  <si>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</si>
  <si>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</si>
  <si>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</si>
  <si>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</si>
  <si>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</si>
  <si>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</si>
  <si>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</si>
  <si>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</si>
  <si>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</si>
  <si>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</si>
  <si>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</si>
  <si>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</si>
  <si>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</si>
  <si>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</si>
  <si>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</si>
  <si>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</si>
  <si>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</si>
  <si>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</si>
  <si>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</si>
  <si>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</si>
  <si>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</si>
  <si>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</si>
  <si>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</si>
  <si>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</si>
  <si>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</si>
  <si>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</si>
  <si>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</si>
  <si>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</si>
  <si>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</si>
  <si>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</si>
  <si>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</si>
  <si>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</si>
  <si>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</si>
  <si>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</si>
  <si>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</si>
  <si>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</si>
  <si>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</si>
  <si>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</si>
  <si>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</si>
  <si>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</si>
  <si>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</si>
  <si>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</si>
  <si>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</si>
  <si>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</si>
  <si>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</si>
  <si>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</si>
  <si>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</si>
  <si>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</si>
  <si>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</si>
  <si>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</si>
  <si>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</si>
  <si>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</si>
  <si>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</si>
  <si>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</si>
  <si>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</si>
  <si>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</si>
  <si>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</si>
  <si>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</si>
  <si>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</si>
  <si>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</si>
  <si>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</si>
  <si>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</si>
  <si>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</si>
  <si>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</si>
  <si>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</si>
  <si>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</si>
  <si>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</si>
  <si>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</si>
  <si>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</si>
  <si>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</si>
  <si>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</si>
  <si>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</si>
  <si>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</si>
  <si>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</si>
  <si>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</si>
  <si>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</si>
  <si>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</si>
  <si>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</si>
  <si>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</si>
  <si>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</si>
  <si>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</si>
  <si>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</si>
  <si>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</si>
  <si>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</si>
  <si>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</si>
  <si>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</si>
  <si>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</si>
  <si>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</si>
  <si>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</si>
  <si>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</si>
  <si>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</si>
  <si>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</si>
  <si>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</si>
  <si>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</si>
  <si>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</si>
  <si>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</si>
  <si>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</si>
  <si>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</si>
  <si>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</si>
  <si>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</si>
  <si>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</si>
  <si>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</si>
  <si>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</si>
  <si>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</si>
  <si>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</si>
  <si>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</si>
  <si>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</si>
  <si>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</si>
  <si>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</si>
  <si>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</si>
  <si>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</si>
  <si>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</si>
  <si>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</si>
  <si>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</si>
  <si>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</si>
  <si>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</si>
  <si>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</si>
  <si>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</si>
  <si>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</si>
  <si>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</si>
  <si>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</si>
  <si>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</si>
  <si>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</si>
  <si>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</si>
  <si>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</si>
  <si>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</si>
  <si>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</si>
  <si>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</si>
  <si>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</si>
  <si>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</si>
  <si>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</si>
  <si>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</si>
  <si>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</si>
  <si>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</si>
  <si>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</si>
  <si>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</si>
  <si>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</si>
  <si>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</si>
  <si>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</si>
  <si>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</si>
  <si>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</si>
  <si>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</si>
  <si>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</si>
  <si>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</si>
  <si>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</si>
  <si>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</si>
  <si>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</si>
  <si>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</si>
  <si>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</si>
  <si>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</si>
  <si>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</si>
  <si>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</si>
  <si>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</si>
  <si>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</si>
  <si>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</si>
  <si>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</si>
  <si>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</si>
  <si>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</si>
  <si>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</si>
  <si>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</si>
  <si>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</si>
  <si>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</si>
  <si>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</si>
  <si>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</si>
  <si>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</si>
  <si>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</si>
  <si>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</si>
  <si>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</si>
  <si>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</si>
  <si>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</si>
  <si>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</si>
  <si>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</si>
  <si>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</si>
  <si>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</si>
  <si>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</si>
  <si>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</si>
  <si>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</si>
  <si>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</si>
  <si>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</si>
  <si>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</si>
  <si>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</si>
  <si>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</si>
  <si>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</si>
  <si>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</si>
  <si>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</si>
  <si>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</si>
  <si>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</si>
  <si>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</si>
  <si>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</si>
  <si>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</si>
  <si>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</si>
  <si>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</si>
  <si>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</si>
  <si>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</si>
  <si>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</si>
  <si>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</si>
  <si>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</si>
  <si>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</si>
  <si>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</si>
  <si>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</si>
  <si>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</si>
  <si>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</si>
  <si>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</si>
  <si>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</si>
  <si>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</si>
  <si>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</si>
  <si>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</si>
  <si>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</si>
  <si>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</si>
  <si>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</si>
  <si>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</si>
  <si>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</si>
  <si>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</si>
  <si>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</si>
  <si>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</si>
  <si>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</si>
  <si>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</si>
  <si>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</si>
  <si>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</si>
  <si>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</si>
  <si>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</si>
  <si>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</si>
  <si>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</si>
  <si>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</si>
  <si>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</si>
  <si>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</si>
  <si>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</si>
  <si>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</si>
  <si>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</si>
  <si>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</si>
  <si>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</si>
  <si>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</si>
  <si>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</si>
  <si>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</si>
  <si>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</si>
  <si>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</si>
  <si>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</si>
  <si>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</si>
  <si>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</si>
  <si>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</si>
  <si>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</si>
  <si>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</si>
  <si>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</si>
  <si>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</si>
  <si>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</si>
  <si>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</si>
  <si>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</si>
  <si>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</si>
  <si>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</si>
  <si>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</si>
  <si>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</si>
  <si>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</si>
  <si>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</si>
  <si>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</si>
  <si>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</si>
  <si>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</si>
  <si>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</si>
  <si>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</si>
  <si>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</si>
  <si>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</si>
  <si>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</si>
  <si>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</si>
  <si>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</si>
  <si>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</si>
  <si>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</si>
  <si>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</si>
  <si>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</si>
  <si>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</si>
  <si>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</si>
  <si>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</si>
  <si>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</si>
  <si>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</si>
  <si>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</si>
  <si>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</si>
  <si>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</si>
  <si>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</si>
  <si>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</si>
  <si>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</si>
  <si>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</si>
  <si>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</si>
  <si>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</si>
  <si>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</si>
  <si>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</si>
  <si>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</si>
  <si>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</si>
  <si>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</si>
  <si>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</si>
  <si>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</si>
  <si>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</si>
  <si>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</si>
  <si>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</si>
  <si>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</si>
  <si>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</si>
  <si>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</si>
  <si>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</si>
  <si>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</si>
  <si>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</si>
  <si>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</si>
  <si>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</si>
  <si>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</si>
  <si>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</si>
  <si>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</si>
  <si>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</si>
  <si>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</si>
  <si>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</si>
  <si>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</si>
  <si>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</si>
  <si>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</si>
  <si>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</si>
  <si>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</si>
  <si>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</si>
  <si>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</si>
  <si>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</si>
  <si>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</si>
  <si>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</si>
  <si>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</si>
  <si>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</si>
  <si>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</si>
  <si>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</si>
  <si>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</si>
  <si>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</si>
  <si>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</si>
  <si>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</si>
  <si>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</si>
  <si>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</si>
  <si>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</si>
  <si>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</si>
  <si>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</si>
  <si>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</si>
  <si>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</si>
  <si>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</si>
  <si>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</si>
  <si>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</si>
  <si>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</si>
  <si>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</si>
  <si>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</si>
  <si>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</si>
  <si>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</si>
  <si>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</si>
  <si>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</si>
  <si>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</si>
  <si>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</si>
  <si>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</si>
  <si>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</si>
  <si>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</si>
  <si>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</si>
  <si>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</si>
  <si>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</si>
  <si>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</si>
  <si>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</si>
  <si>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</si>
  <si>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</si>
  <si>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</si>
  <si>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</si>
  <si>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</si>
  <si>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</si>
  <si>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</si>
  <si>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</si>
  <si>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</si>
  <si>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</si>
  <si>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</si>
  <si>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</si>
  <si>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</si>
  <si>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</si>
  <si>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</si>
  <si>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</si>
  <si>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</si>
  <si>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</si>
  <si>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</si>
  <si>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</si>
  <si>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</si>
  <si>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</si>
  <si>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</si>
  <si>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</si>
  <si>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</si>
  <si>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</si>
  <si>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</si>
  <si>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</si>
  <si>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</si>
  <si>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</si>
  <si>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</si>
  <si>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</si>
  <si>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</si>
  <si>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</si>
  <si>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</si>
  <si>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</si>
  <si>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</si>
  <si>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</si>
  <si>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</si>
  <si>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</si>
  <si>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</si>
  <si>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</si>
  <si>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</si>
  <si>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</si>
  <si>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</si>
  <si>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</si>
  <si>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</si>
  <si>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</si>
  <si>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</si>
  <si>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</si>
  <si>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</si>
  <si>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</si>
  <si>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</si>
  <si>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</si>
  <si>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</si>
  <si>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</si>
  <si>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</si>
  <si>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</si>
  <si>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</si>
  <si>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</si>
  <si>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</si>
  <si>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</si>
  <si>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</si>
  <si>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</si>
  <si>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</si>
  <si>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</si>
  <si>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</si>
  <si>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</si>
  <si>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</si>
  <si>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</si>
  <si>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</si>
  <si>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</si>
  <si>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</si>
  <si>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</si>
  <si>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</si>
  <si>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</si>
  <si>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</si>
  <si>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</si>
  <si>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</si>
  <si>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</si>
  <si>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</si>
  <si>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</si>
  <si>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</si>
  <si>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</si>
  <si>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</si>
  <si>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</si>
  <si>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</si>
  <si>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</si>
  <si>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</si>
  <si>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</si>
  <si>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</si>
  <si>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</si>
  <si>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</si>
  <si>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</si>
  <si>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</si>
  <si>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</si>
  <si>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</si>
  <si>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</si>
  <si>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</si>
  <si>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</si>
  <si>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</si>
  <si>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</si>
  <si>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</si>
  <si>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</si>
  <si>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</si>
  <si>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</si>
  <si>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</si>
  <si>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</si>
  <si>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</si>
  <si>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</si>
  <si>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</si>
  <si>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</si>
  <si>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</si>
  <si>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</si>
  <si>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</si>
  <si>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</si>
  <si>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</si>
  <si>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</si>
  <si>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</si>
  <si>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</si>
  <si>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</si>
  <si>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</si>
  <si>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</si>
  <si>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</si>
  <si>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</si>
  <si>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</si>
  <si>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</si>
  <si>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</si>
  <si>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</si>
  <si>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</si>
  <si>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</si>
  <si>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</si>
  <si>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</si>
  <si>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</si>
  <si>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</si>
  <si>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</si>
  <si>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</si>
  <si>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</si>
  <si>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</si>
  <si>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</si>
  <si>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</si>
  <si>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</si>
  <si>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</si>
  <si>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</si>
  <si>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</si>
  <si>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</si>
  <si>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</si>
  <si>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</si>
  <si>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</si>
  <si>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</si>
  <si>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</si>
  <si>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</si>
  <si>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</si>
  <si>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</si>
  <si>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</si>
  <si>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</si>
  <si>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</si>
  <si>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</si>
  <si>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</si>
  <si>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</si>
  <si>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</si>
  <si>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</si>
  <si>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</si>
  <si>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</si>
  <si>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</si>
  <si>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</si>
  <si>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</si>
  <si>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</si>
  <si>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</si>
  <si>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</si>
  <si>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</si>
  <si>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</si>
  <si>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</si>
  <si>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</si>
  <si>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</si>
  <si>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</si>
  <si>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</si>
  <si>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</si>
  <si>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</si>
  <si>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</si>
  <si>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</si>
  <si>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</si>
  <si>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</si>
  <si>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</si>
  <si>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</si>
  <si>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</si>
  <si>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</si>
  <si>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</si>
  <si>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</si>
  <si>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</si>
  <si>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</si>
  <si>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</si>
  <si>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</si>
  <si>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</si>
  <si>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</si>
  <si>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</si>
  <si>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</si>
  <si>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</si>
  <si>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</si>
  <si>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</si>
  <si>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</si>
  <si>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</si>
  <si>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</si>
  <si>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</si>
  <si>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</si>
  <si>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</si>
  <si>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</si>
  <si>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</si>
  <si>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</si>
  <si>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</si>
  <si>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</si>
  <si>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</si>
  <si>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</si>
  <si>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</si>
  <si>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</si>
  <si>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</si>
  <si>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</si>
  <si>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</si>
  <si>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</si>
  <si>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</si>
  <si>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</si>
  <si>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</si>
  <si>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</si>
  <si>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</si>
  <si>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</si>
  <si>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</si>
  <si>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</si>
  <si>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</si>
  <si>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</si>
  <si>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</si>
  <si>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</si>
  <si>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</si>
  <si>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</si>
  <si>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</si>
  <si>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</si>
  <si>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</si>
  <si>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</si>
  <si>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</si>
  <si>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</si>
  <si>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</si>
  <si>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</si>
  <si>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</si>
  <si>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</si>
  <si>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</si>
  <si>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</si>
  <si>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</si>
  <si>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</si>
  <si>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</si>
  <si>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</si>
  <si>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</si>
  <si>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</si>
  <si>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</si>
  <si>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</si>
  <si>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</si>
  <si>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</si>
  <si>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</si>
  <si>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</si>
  <si>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</si>
  <si>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</si>
  <si>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</si>
  <si>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</si>
  <si>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</si>
  <si>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</si>
  <si>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</si>
  <si>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</si>
  <si>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</si>
  <si>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</si>
  <si>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</si>
  <si>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</si>
  <si>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</si>
  <si>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</si>
  <si>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</si>
  <si>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</si>
  <si>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</si>
  <si>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</si>
  <si>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</si>
  <si>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</si>
  <si>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</si>
  <si>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</si>
  <si>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</si>
  <si>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</si>
  <si>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</si>
  <si>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</si>
  <si>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</si>
  <si>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</si>
  <si>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</si>
  <si>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</si>
  <si>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</si>
  <si>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</si>
  <si>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</si>
  <si>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</si>
  <si>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</si>
  <si>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</si>
  <si>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</si>
  <si>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</si>
  <si>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</si>
  <si>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</si>
  <si>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</si>
  <si>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</si>
  <si>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</si>
  <si>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</si>
  <si>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</si>
  <si>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</si>
  <si>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</si>
  <si>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</si>
  <si>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</si>
  <si>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</si>
  <si>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</si>
  <si>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</si>
  <si>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</si>
  <si>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</si>
  <si>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</si>
  <si>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</si>
  <si>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</si>
  <si>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</si>
  <si>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</si>
  <si>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</si>
  <si>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</si>
  <si>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</si>
  <si>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</si>
  <si>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</si>
  <si>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</si>
  <si>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</si>
  <si>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</si>
  <si>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</si>
  <si>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</si>
  <si>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</si>
  <si>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</si>
  <si>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</si>
  <si>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</si>
  <si>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</si>
  <si>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</si>
  <si>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</si>
  <si>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</si>
  <si>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</si>
  <si>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</si>
  <si>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</si>
  <si>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</si>
  <si>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</si>
  <si>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</si>
  <si>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</si>
  <si>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</si>
  <si>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</si>
  <si>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</si>
  <si>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</si>
  <si>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</si>
  <si>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</si>
  <si>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</si>
  <si>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</si>
  <si>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</si>
  <si>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</si>
  <si>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</si>
  <si>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</si>
  <si>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</si>
  <si>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</si>
  <si>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</si>
  <si>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</si>
  <si>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</si>
  <si>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</si>
  <si>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</si>
  <si>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</si>
  <si>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</si>
  <si>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</si>
  <si>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</si>
  <si>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</si>
  <si>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</si>
  <si>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</si>
  <si>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</si>
  <si>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</si>
  <si>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</si>
  <si>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</si>
  <si>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</si>
  <si>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</si>
  <si>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</si>
  <si>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</si>
  <si>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</si>
  <si>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</si>
  <si>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</si>
  <si>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</si>
  <si>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</si>
  <si>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</si>
  <si>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</si>
  <si>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</si>
  <si>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</si>
  <si>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</si>
  <si>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</si>
  <si>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</si>
  <si>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</si>
  <si>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</si>
  <si>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</si>
  <si>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</si>
  <si>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</si>
  <si>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</si>
  <si>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</si>
  <si>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</si>
  <si>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</si>
  <si>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</si>
  <si>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</si>
  <si>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</si>
  <si>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</si>
  <si>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</si>
  <si>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</si>
  <si>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</si>
  <si>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</si>
  <si>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</si>
  <si>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</si>
  <si>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</si>
  <si>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</si>
  <si>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</si>
  <si>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</si>
  <si>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</si>
  <si>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</si>
  <si>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</si>
  <si>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</si>
  <si>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</si>
  <si>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</si>
  <si>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</si>
  <si>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</si>
  <si>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</si>
  <si>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</si>
  <si>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</si>
  <si>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</si>
  <si>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</si>
  <si>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</si>
  <si>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</si>
  <si>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</si>
  <si>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</si>
  <si>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</si>
  <si>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</si>
  <si>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</si>
  <si>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</si>
  <si>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</si>
  <si>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</si>
  <si>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</si>
  <si>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</si>
  <si>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</si>
  <si>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</si>
  <si>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</si>
  <si>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</si>
  <si>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</si>
  <si>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</si>
  <si>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</si>
  <si>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</si>
  <si>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</si>
  <si>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</si>
  <si>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</si>
  <si>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</si>
  <si>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</si>
  <si>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</si>
  <si>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</si>
  <si>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</si>
  <si>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</si>
  <si>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</si>
  <si>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</si>
  <si>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</si>
  <si>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</si>
  <si>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</si>
  <si>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</si>
  <si>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</si>
  <si>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</si>
  <si>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</si>
  <si>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</si>
  <si>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</si>
  <si>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</si>
  <si>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</si>
  <si>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</si>
  <si>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</si>
  <si>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</si>
  <si>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</si>
  <si>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</si>
  <si>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</si>
  <si>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</si>
  <si>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</si>
  <si>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</si>
  <si>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</si>
  <si>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</si>
  <si>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</si>
  <si>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</si>
  <si>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</si>
  <si>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</si>
  <si>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</si>
  <si>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</si>
  <si>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</si>
  <si>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</si>
  <si>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</si>
  <si>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</si>
  <si>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</si>
  <si>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</si>
  <si>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</si>
  <si>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</si>
  <si>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</si>
  <si>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</si>
  <si>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</si>
  <si>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</si>
  <si>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</si>
  <si>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</si>
  <si>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</si>
  <si>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</si>
  <si>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</si>
  <si>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</si>
  <si>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</si>
  <si>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</si>
  <si>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</si>
  <si>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</si>
  <si>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</si>
  <si>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</si>
  <si>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</si>
  <si>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</si>
  <si>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</si>
  <si>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</si>
  <si>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</si>
  <si>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</si>
  <si>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</si>
  <si>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</si>
  <si>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</si>
  <si>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</si>
  <si>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</si>
  <si>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</si>
  <si>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</si>
  <si>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</si>
  <si>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</si>
  <si>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</si>
  <si>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</si>
  <si>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</si>
  <si>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</si>
  <si>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</si>
  <si>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</si>
  <si>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</si>
  <si>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</si>
  <si>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</si>
  <si>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</si>
  <si>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</si>
  <si>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</si>
  <si>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</si>
  <si>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</si>
  <si>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</si>
  <si>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</si>
  <si>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</si>
  <si>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</si>
  <si>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</si>
  <si>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</si>
  <si>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</si>
  <si>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</si>
  <si>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</si>
  <si>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</si>
  <si>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</si>
  <si>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</si>
  <si>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</si>
  <si>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</si>
  <si>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</si>
  <si>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</si>
  <si>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</si>
  <si>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</si>
  <si>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</si>
  <si>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</si>
  <si>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</si>
  <si>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</si>
  <si>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</si>
  <si>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</si>
  <si>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</si>
  <si>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</si>
  <si>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</si>
  <si>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</si>
  <si>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</si>
  <si>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</si>
  <si>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</si>
  <si>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</si>
  <si>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</si>
  <si>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</si>
  <si>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</si>
  <si>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</si>
  <si>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</si>
  <si>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</si>
  <si>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</si>
  <si>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</si>
  <si>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</si>
  <si>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</si>
  <si>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</si>
  <si>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</si>
  <si>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</si>
  <si>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</si>
  <si>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</si>
  <si>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</si>
  <si>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</si>
  <si>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</si>
  <si>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</si>
  <si>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</si>
  <si>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</si>
  <si>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</si>
  <si>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</si>
  <si>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</si>
  <si>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</si>
  <si>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</si>
  <si>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</si>
  <si>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</si>
  <si>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</si>
  <si>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</si>
  <si>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</si>
  <si>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</si>
  <si>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</si>
  <si>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</si>
  <si>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</si>
  <si>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</si>
  <si>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</si>
  <si>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</si>
  <si>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</si>
  <si>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</si>
  <si>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</si>
  <si>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</si>
  <si>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</si>
  <si>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</si>
  <si>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</si>
  <si>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</si>
  <si>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</si>
  <si>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</si>
  <si>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</si>
  <si>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</si>
  <si>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</si>
  <si>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</si>
  <si>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</si>
  <si>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</si>
  <si>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</si>
  <si>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</si>
  <si>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</si>
  <si>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</si>
  <si>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</si>
  <si>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</si>
  <si>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</si>
  <si>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</si>
  <si>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</si>
  <si>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</si>
  <si>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</si>
  <si>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</si>
  <si>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</si>
  <si>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</si>
  <si>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</si>
  <si>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</si>
  <si>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</si>
  <si>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</si>
  <si>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</si>
  <si>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</si>
  <si>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</si>
  <si>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</si>
  <si>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</si>
  <si>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</si>
  <si>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</si>
  <si>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</si>
  <si>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</si>
  <si>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</si>
  <si>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</si>
  <si>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</si>
  <si>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</si>
  <si>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</si>
  <si>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</si>
  <si>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</si>
  <si>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</si>
  <si>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</si>
  <si>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</si>
  <si>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</si>
  <si>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</si>
  <si>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</si>
  <si>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</si>
  <si>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</si>
  <si>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</si>
  <si>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</si>
  <si>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</si>
  <si>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</si>
  <si>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</si>
  <si>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</si>
  <si>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</si>
  <si>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</si>
  <si>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</si>
  <si>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</si>
  <si>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</si>
  <si>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</si>
  <si>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</si>
  <si>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</si>
  <si>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</si>
  <si>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</si>
  <si>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</si>
  <si>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</si>
  <si>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</si>
  <si>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</si>
  <si>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</si>
  <si>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</si>
  <si>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</si>
  <si>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</si>
  <si>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</si>
  <si>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</si>
  <si>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</si>
  <si>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</si>
  <si>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</si>
  <si>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</si>
  <si>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</si>
  <si>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</si>
  <si>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</si>
  <si>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</si>
  <si>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</si>
  <si>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</si>
  <si>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</si>
  <si>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</si>
  <si>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</si>
  <si>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</si>
  <si>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</si>
  <si>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</si>
  <si>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</si>
  <si>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</si>
  <si>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</si>
  <si>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</si>
  <si>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</si>
  <si>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</si>
  <si>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</si>
  <si>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</si>
  <si>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</si>
  <si>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</si>
  <si>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</si>
  <si>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</si>
  <si>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</si>
  <si>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</si>
  <si>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</si>
  <si>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</si>
  <si>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</si>
  <si>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</si>
  <si>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</si>
  <si>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</si>
  <si>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</si>
  <si>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</si>
  <si>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</si>
  <si>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</si>
  <si>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</si>
  <si>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</si>
  <si>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</si>
  <si>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</si>
  <si>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</si>
  <si>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</si>
  <si>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</si>
  <si>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</si>
  <si>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</si>
  <si>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</si>
  <si>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</si>
  <si>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</si>
  <si>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</si>
  <si>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</si>
  <si>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</si>
  <si>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</si>
  <si>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</si>
  <si>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</si>
  <si>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</si>
  <si>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</si>
  <si>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</si>
  <si>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</si>
  <si>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</si>
  <si>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</si>
  <si>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</si>
  <si>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</si>
  <si>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</si>
  <si>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</si>
  <si>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</si>
  <si>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</si>
  <si>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</si>
  <si>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</si>
  <si>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</si>
  <si>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</si>
  <si>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</si>
  <si>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</si>
  <si>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</si>
  <si>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</si>
  <si>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</si>
  <si>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</si>
  <si>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</si>
  <si>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</si>
  <si>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</si>
  <si>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</si>
  <si>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</si>
  <si>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</si>
  <si>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</si>
  <si>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</si>
  <si>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</si>
  <si>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</si>
  <si>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</si>
  <si>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</si>
  <si>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</si>
  <si>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</si>
  <si>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</si>
  <si>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</si>
  <si>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</si>
  <si>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</si>
  <si>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</si>
  <si>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</si>
  <si>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</si>
  <si>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</si>
  <si>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</si>
  <si>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</si>
  <si>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</si>
  <si>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</si>
  <si>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</si>
  <si>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</si>
  <si>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</si>
  <si>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</si>
  <si>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</si>
  <si>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</si>
  <si>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</si>
  <si>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</si>
  <si>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</si>
  <si>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</si>
  <si>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</si>
  <si>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</si>
  <si>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</si>
  <si>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</si>
  <si>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</si>
  <si>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</si>
  <si>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</si>
  <si>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</si>
  <si>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</si>
  <si>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</si>
  <si>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</si>
  <si>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</si>
  <si>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</si>
  <si>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</si>
  <si>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</si>
  <si>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</si>
  <si>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</si>
  <si>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</si>
  <si>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</si>
  <si>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</si>
  <si>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</si>
  <si>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</si>
  <si>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</si>
  <si>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</si>
  <si>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</si>
  <si>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</si>
  <si>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</si>
  <si>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</si>
  <si>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</si>
  <si>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</si>
  <si>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</si>
  <si>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</si>
  <si>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</si>
  <si>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</si>
  <si>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</si>
  <si>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</si>
  <si>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</si>
  <si>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</si>
  <si>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</si>
  <si>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</si>
  <si>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</si>
  <si>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</si>
  <si>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</si>
  <si>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</si>
  <si>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</si>
  <si>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</si>
  <si>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</si>
  <si>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</si>
  <si>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</si>
  <si>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</si>
  <si>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</si>
  <si>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</si>
  <si>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</si>
  <si>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</si>
  <si>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</si>
  <si>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</si>
  <si>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</si>
  <si>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</si>
  <si>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</si>
  <si>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</si>
  <si>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</si>
  <si>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</si>
  <si>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</si>
  <si>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</si>
  <si>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</si>
  <si>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</si>
  <si>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</si>
  <si>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</si>
  <si>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</si>
  <si>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</si>
  <si>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</si>
  <si>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</si>
  <si>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</si>
  <si>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</si>
  <si>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</si>
  <si>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</si>
  <si>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</si>
  <si>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</si>
  <si>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</si>
  <si>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</si>
  <si>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</si>
  <si>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</si>
  <si>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</si>
  <si>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</si>
  <si>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</si>
  <si>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</si>
  <si>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</si>
  <si>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</si>
  <si>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</si>
  <si>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</si>
  <si>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</si>
  <si>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</si>
  <si>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</si>
  <si>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</si>
  <si>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</si>
  <si>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</si>
  <si>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</si>
  <si>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</si>
  <si>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</si>
  <si>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</si>
  <si>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</si>
  <si>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</si>
  <si>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</si>
  <si>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</si>
  <si>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</si>
  <si>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</si>
  <si>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</si>
  <si>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</si>
  <si>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</si>
  <si>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</si>
  <si>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</si>
  <si>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</si>
  <si>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</si>
  <si>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</si>
  <si>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</si>
  <si>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</si>
  <si>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</si>
  <si>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</si>
  <si>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</si>
  <si>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</si>
  <si>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</si>
  <si>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</si>
  <si>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</si>
  <si>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</si>
  <si>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</si>
  <si>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</si>
  <si>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</si>
  <si>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</si>
  <si>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</si>
  <si>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</si>
  <si>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</si>
  <si>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</si>
  <si>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</si>
  <si>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</si>
  <si>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</si>
  <si>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</si>
  <si>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</si>
  <si>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</si>
  <si>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</si>
  <si>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</si>
  <si>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</si>
  <si>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</si>
  <si>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</si>
  <si>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</si>
  <si>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</si>
  <si>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</si>
  <si>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</si>
  <si>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</si>
  <si>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</si>
  <si>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</si>
  <si>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</si>
  <si>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</si>
  <si>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</si>
  <si>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</si>
  <si>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</si>
  <si>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</si>
  <si>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</si>
  <si>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</si>
  <si>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</si>
  <si>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</si>
  <si>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</si>
  <si>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</si>
  <si>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</si>
  <si>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</si>
  <si>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</si>
  <si>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</si>
  <si>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</si>
  <si>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</si>
  <si>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</si>
  <si>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</si>
  <si>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</si>
  <si>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</si>
  <si>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</si>
  <si>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</si>
  <si>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</si>
  <si>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</si>
  <si>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</si>
  <si>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</si>
  <si>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</si>
  <si>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</si>
  <si>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</si>
  <si>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</si>
  <si>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</si>
  <si>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</si>
  <si>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</si>
  <si>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</si>
  <si>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</si>
  <si>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</si>
  <si>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</si>
  <si>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</si>
  <si>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</si>
  <si>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</si>
  <si>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</si>
  <si>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</si>
  <si>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</si>
  <si>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</si>
  <si>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</si>
  <si>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</si>
  <si>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</si>
  <si>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</si>
  <si>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</si>
  <si>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</si>
  <si>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</si>
  <si>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</si>
  <si>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</si>
  <si>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</si>
  <si>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</si>
  <si>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</si>
  <si>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</si>
  <si>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</si>
  <si>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</si>
  <si>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</si>
  <si>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</si>
  <si>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</si>
  <si>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</si>
  <si>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</si>
  <si>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</si>
  <si>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</si>
  <si>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</si>
  <si>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</si>
  <si>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</si>
  <si>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</si>
  <si>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</si>
  <si>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</si>
  <si>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</si>
  <si>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</si>
  <si>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</si>
  <si>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</si>
  <si>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</si>
  <si>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</si>
  <si>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</si>
  <si>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</si>
  <si>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</si>
  <si>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</si>
  <si>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</si>
  <si>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</si>
  <si>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</si>
  <si>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</si>
  <si>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</si>
  <si>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</si>
  <si>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</si>
  <si>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</si>
  <si>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</si>
  <si>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</si>
  <si>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</si>
  <si>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</si>
  <si>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</si>
  <si>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</si>
  <si>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</si>
  <si>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</si>
  <si>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</si>
  <si>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</si>
  <si>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</si>
  <si>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</si>
  <si>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</si>
  <si>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</si>
  <si>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</si>
  <si>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</si>
  <si>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</si>
  <si>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</si>
  <si>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</si>
  <si>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</si>
  <si>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</si>
  <si>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</si>
  <si>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</si>
  <si>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</si>
  <si>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</si>
  <si>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</si>
  <si>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</si>
  <si>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</si>
  <si>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</si>
  <si>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</si>
  <si>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</si>
  <si>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</si>
  <si>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</si>
  <si>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</si>
  <si>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</si>
  <si>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</si>
  <si>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</si>
  <si>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</si>
  <si>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</si>
  <si>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</si>
  <si>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</si>
  <si>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</si>
  <si>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</si>
  <si>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</si>
  <si>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</si>
  <si>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</si>
  <si>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</si>
  <si>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</si>
  <si>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</si>
  <si>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</si>
  <si>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</si>
  <si>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</si>
  <si>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</si>
  <si>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</si>
  <si>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</si>
  <si>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</si>
  <si>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</si>
  <si>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</si>
  <si>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</si>
  <si>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</si>
  <si>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</si>
  <si>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</si>
  <si>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</si>
  <si>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</si>
  <si>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</si>
  <si>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</si>
  <si>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</si>
  <si>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</si>
  <si>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</si>
  <si>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</si>
  <si>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</si>
  <si>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</si>
  <si>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</si>
  <si>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</si>
  <si>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</si>
  <si>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</si>
  <si>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</si>
  <si>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</si>
  <si>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</si>
  <si>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</si>
  <si>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</si>
  <si>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</si>
  <si>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</si>
  <si>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</si>
  <si>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</si>
  <si>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</si>
  <si>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</si>
  <si>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</si>
  <si>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</si>
  <si>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</si>
  <si>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</si>
  <si>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</si>
  <si>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</si>
  <si>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</si>
  <si>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</si>
  <si>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</si>
  <si>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</si>
  <si>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</si>
  <si>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</si>
  <si>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</si>
  <si>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</si>
  <si>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</si>
  <si>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</si>
  <si>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</si>
  <si>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</si>
  <si>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</si>
  <si>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</si>
  <si>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</si>
  <si>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</si>
  <si>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</si>
  <si>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</si>
  <si>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</si>
  <si>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</si>
  <si>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</si>
  <si>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</si>
  <si>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</si>
  <si>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</si>
  <si>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</si>
  <si>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</si>
  <si>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</si>
  <si>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</si>
  <si>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</si>
  <si>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</si>
  <si>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</si>
  <si>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</si>
  <si>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</si>
  <si>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</si>
  <si>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</si>
  <si>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</si>
  <si>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</si>
  <si>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</si>
  <si>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</si>
  <si>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</si>
  <si>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</si>
  <si>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</si>
  <si>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</si>
  <si>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</si>
  <si>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</si>
  <si>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</si>
  <si>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</si>
  <si>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</si>
  <si>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</si>
  <si>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</si>
  <si>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</si>
  <si>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</si>
  <si>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</si>
  <si>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</si>
  <si>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</si>
  <si>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</si>
  <si>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</si>
  <si>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</si>
  <si>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</si>
  <si>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</si>
  <si>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</si>
  <si>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</si>
  <si>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</si>
  <si>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</si>
  <si>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</si>
  <si>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</si>
  <si>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</si>
  <si>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</si>
  <si>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</si>
  <si>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</si>
  <si>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</si>
  <si>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</si>
  <si>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</si>
  <si>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</si>
  <si>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</si>
  <si>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</si>
  <si>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</si>
  <si>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</si>
  <si>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</si>
  <si>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</si>
  <si>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</si>
  <si>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</si>
  <si>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</si>
  <si>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</si>
  <si>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</si>
  <si>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</si>
  <si>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</si>
  <si>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</si>
  <si>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</si>
  <si>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</si>
  <si>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</si>
  <si>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</si>
  <si>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</si>
  <si>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</si>
  <si>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</si>
  <si>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</si>
  <si>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</si>
  <si>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</si>
  <si>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</si>
  <si>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</si>
  <si>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</si>
  <si>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</si>
  <si>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</si>
  <si>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</si>
  <si>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</si>
  <si>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</si>
  <si>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</si>
  <si>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</si>
  <si>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</si>
  <si>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</si>
  <si>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</si>
  <si>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</si>
  <si>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</si>
  <si>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</si>
  <si>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</si>
  <si>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</si>
  <si>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</si>
  <si>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</si>
  <si>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</si>
  <si>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</si>
  <si>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</si>
  <si>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</si>
  <si>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</si>
  <si>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</si>
  <si>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</si>
  <si>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</si>
  <si>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</si>
  <si>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</si>
  <si>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</si>
  <si>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</si>
  <si>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</si>
  <si>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</si>
  <si>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</si>
  <si>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</si>
  <si>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</si>
  <si>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</si>
  <si>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</si>
  <si>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</si>
  <si>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</si>
  <si>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</si>
  <si>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</si>
  <si>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</si>
  <si>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</si>
  <si>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</si>
  <si>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</si>
  <si>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</si>
  <si>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</si>
  <si>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</si>
  <si>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</si>
  <si>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</si>
  <si>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</si>
  <si>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</si>
  <si>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</si>
  <si>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</si>
  <si>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</si>
  <si>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</si>
  <si>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</si>
  <si>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</si>
  <si>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</si>
  <si>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</si>
  <si>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</si>
  <si>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</si>
  <si>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</si>
  <si>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</si>
  <si>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</si>
  <si>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</si>
  <si>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</si>
  <si>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</si>
  <si>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</si>
  <si>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</si>
  <si>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</si>
  <si>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</si>
  <si>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</si>
  <si>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</si>
  <si>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</si>
  <si>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</si>
  <si>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</si>
  <si>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</si>
  <si>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</si>
  <si>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</si>
  <si>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</si>
  <si>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</si>
  <si>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</si>
  <si>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</si>
  <si>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</si>
  <si>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</si>
  <si>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</si>
  <si>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</si>
  <si>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</si>
  <si>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</si>
  <si>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</si>
  <si>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</si>
  <si>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</si>
  <si>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</si>
  <si>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</si>
  <si>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</si>
  <si>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</si>
  <si>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</si>
  <si>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</si>
  <si>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</si>
  <si>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</si>
  <si>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</si>
  <si>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</si>
  <si>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</si>
  <si>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</si>
  <si>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</si>
  <si>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</si>
  <si>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</si>
  <si>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</si>
  <si>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</si>
  <si>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</si>
  <si>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</si>
  <si>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</si>
  <si>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</si>
  <si>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</si>
  <si>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</si>
  <si>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</si>
  <si>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</si>
  <si>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</si>
  <si>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</si>
  <si>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</si>
  <si>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</si>
  <si>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</si>
  <si>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</si>
  <si>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</si>
  <si>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</si>
  <si>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</si>
  <si>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</si>
  <si>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</si>
  <si>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</si>
  <si>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</si>
  <si>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</si>
  <si>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</si>
  <si>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</si>
  <si>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</si>
  <si>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</si>
  <si>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</si>
  <si>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</si>
  <si>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</si>
  <si>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</si>
  <si>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</si>
  <si>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</si>
  <si>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</si>
  <si>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</si>
  <si>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</si>
  <si>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</si>
  <si>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</si>
  <si>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</si>
  <si>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</si>
  <si>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</si>
  <si>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</si>
  <si>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</si>
  <si>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</si>
  <si>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</si>
  <si>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</si>
  <si>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</si>
  <si>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</si>
  <si>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</si>
  <si>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</si>
  <si>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</si>
  <si>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</si>
  <si>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</si>
  <si>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</si>
  <si>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</si>
  <si>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</si>
  <si>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</si>
  <si>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</si>
  <si>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</si>
  <si>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</si>
  <si>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</si>
  <si>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</si>
  <si>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</si>
  <si>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</si>
  <si>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</si>
  <si>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</si>
  <si>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</si>
  <si>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</si>
  <si>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</si>
  <si>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</si>
  <si>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</si>
  <si>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</si>
  <si>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</si>
  <si>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</si>
  <si>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</si>
  <si>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</si>
  <si>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</si>
  <si>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</si>
  <si>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</si>
  <si>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</si>
  <si>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</si>
  <si>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</si>
  <si>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</si>
  <si>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</si>
  <si>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</si>
  <si>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</si>
  <si>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</si>
  <si>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</si>
  <si>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</si>
  <si>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</si>
  <si>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</si>
  <si>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</si>
  <si>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</si>
  <si>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</si>
  <si>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</si>
  <si>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</si>
  <si>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</si>
  <si>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</si>
  <si>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</si>
  <si>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</si>
  <si>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</si>
  <si>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</si>
  <si>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</si>
  <si>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</si>
  <si>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</si>
  <si>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</si>
  <si>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</si>
  <si>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</si>
  <si>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</si>
  <si>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</si>
  <si>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</si>
  <si>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</si>
  <si>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</si>
  <si>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</si>
  <si>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</si>
  <si>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</si>
  <si>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</si>
  <si>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</si>
  <si>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</si>
  <si>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</si>
  <si>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</si>
  <si>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</si>
  <si>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</si>
  <si>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</si>
  <si>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</si>
  <si>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</si>
  <si>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</si>
  <si>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</si>
  <si>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</si>
  <si>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</si>
  <si>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</si>
  <si>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</si>
  <si>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</si>
  <si>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</si>
  <si>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</si>
  <si>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</si>
  <si>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</si>
  <si>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</si>
  <si>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</si>
  <si>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</si>
  <si>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</si>
  <si>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</si>
  <si>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</si>
  <si>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</si>
  <si>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</si>
  <si>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</si>
  <si>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</si>
  <si>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</si>
  <si>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</si>
  <si>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</si>
  <si>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</si>
  <si>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</si>
  <si>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</si>
  <si>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</si>
  <si>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</si>
  <si>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</si>
  <si>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</si>
  <si>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</si>
  <si>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</si>
  <si>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</si>
  <si>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</si>
  <si>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</si>
  <si>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</si>
  <si>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</si>
  <si>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</si>
  <si>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</si>
  <si>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</si>
  <si>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</si>
  <si>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</si>
  <si>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</si>
  <si>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</si>
  <si>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</si>
  <si>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</si>
  <si>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</si>
  <si>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</si>
  <si>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</si>
  <si>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</si>
  <si>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</si>
  <si>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</si>
  <si>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</si>
  <si>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</si>
  <si>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</si>
  <si>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</si>
  <si>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</si>
  <si>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</si>
  <si>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</si>
  <si>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</si>
  <si>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</si>
  <si>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</si>
  <si>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</si>
  <si>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</si>
  <si>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</si>
  <si>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</si>
  <si>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</si>
  <si>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</si>
  <si>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</si>
  <si>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</si>
  <si>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</si>
  <si>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</si>
  <si>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</si>
  <si>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</si>
  <si>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</si>
  <si>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</si>
  <si>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</si>
  <si>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</si>
  <si>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</si>
  <si>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</si>
  <si>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</si>
  <si>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</si>
  <si>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</si>
  <si>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</si>
  <si>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</si>
  <si>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</si>
  <si>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</si>
  <si>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</si>
  <si>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</si>
  <si>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</si>
  <si>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</si>
  <si>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</si>
  <si>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</si>
  <si>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</si>
  <si>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</si>
  <si>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</si>
  <si>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</si>
  <si>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</si>
  <si>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</si>
  <si>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</si>
  <si>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</si>
  <si>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</si>
  <si>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</si>
  <si>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</si>
  <si>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</si>
  <si>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</si>
  <si>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</si>
  <si>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</si>
  <si>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</si>
  <si>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</si>
  <si>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</si>
  <si>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</si>
  <si>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</si>
  <si>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</si>
  <si>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</si>
  <si>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</si>
  <si>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</si>
  <si>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</si>
  <si>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</si>
  <si>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</si>
  <si>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</si>
  <si>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</si>
  <si>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</si>
  <si>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</si>
  <si>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</si>
  <si>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</si>
  <si>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</si>
  <si>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</si>
  <si>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</si>
  <si>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</si>
  <si>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</si>
  <si>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</si>
  <si>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</si>
  <si>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</si>
  <si>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</si>
  <si>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</si>
  <si>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</si>
  <si>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</si>
  <si>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</si>
  <si>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</si>
  <si>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</si>
  <si>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</si>
  <si>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</si>
  <si>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</si>
  <si>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</si>
  <si>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</si>
  <si>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</si>
  <si>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</si>
  <si>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</si>
  <si>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</si>
  <si>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</si>
  <si>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</si>
  <si>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</si>
  <si>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</si>
  <si>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</si>
  <si>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</si>
  <si>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</si>
  <si>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</si>
  <si>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</si>
  <si>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</si>
  <si>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</si>
  <si>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</si>
  <si>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</si>
  <si>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</si>
  <si>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</si>
  <si>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</si>
  <si>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</si>
  <si>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</si>
  <si>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</si>
  <si>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</si>
  <si>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</si>
  <si>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</si>
  <si>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</si>
  <si>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</si>
  <si>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</si>
  <si>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</si>
  <si>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</si>
  <si>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</si>
  <si>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</si>
  <si>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</si>
  <si>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</si>
  <si>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</si>
  <si>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</si>
  <si>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</si>
  <si>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</si>
  <si>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</si>
  <si>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</si>
  <si>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</si>
  <si>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</si>
  <si>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</si>
  <si>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</si>
  <si>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</si>
  <si>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</si>
  <si>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</si>
  <si>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</si>
  <si>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</si>
  <si>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</si>
  <si>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</si>
  <si>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</si>
  <si>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</si>
  <si>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</si>
  <si>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</si>
  <si>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</si>
  <si>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</si>
  <si>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</si>
  <si>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</si>
  <si>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</si>
  <si>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</si>
  <si>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</si>
  <si>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</si>
  <si>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</si>
  <si>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</si>
  <si>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</si>
  <si>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</si>
  <si>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</si>
  <si>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</si>
  <si>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</si>
  <si>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</si>
  <si>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</si>
  <si>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</si>
  <si>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</si>
  <si>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</si>
  <si>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</si>
  <si>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</si>
  <si>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</si>
  <si>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</si>
  <si>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</si>
  <si>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</si>
  <si>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</si>
  <si>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</si>
  <si>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</si>
  <si>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</si>
  <si>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</si>
  <si>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</si>
  <si>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</si>
  <si>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</si>
  <si>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</si>
  <si>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</si>
  <si>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</si>
  <si>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</si>
  <si>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</si>
  <si>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</si>
  <si>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</si>
  <si>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</si>
  <si>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</si>
  <si>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</si>
  <si>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</si>
  <si>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</si>
  <si>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</si>
  <si>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</si>
  <si>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</si>
  <si>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</si>
  <si>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</si>
  <si>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</si>
  <si>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</si>
  <si>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</si>
  <si>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</si>
  <si>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</si>
  <si>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</si>
  <si>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</si>
  <si>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</si>
  <si>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</si>
  <si>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</si>
  <si>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</si>
  <si>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</si>
  <si>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</si>
  <si>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</si>
  <si>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</si>
  <si>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</si>
  <si>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</si>
  <si>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</si>
  <si>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</si>
  <si>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</si>
  <si>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</si>
  <si>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</si>
  <si>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</si>
  <si>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</si>
  <si>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</si>
  <si>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</si>
  <si>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</si>
  <si>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</si>
  <si>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</si>
  <si>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</si>
  <si>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</si>
  <si>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</si>
  <si>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</si>
  <si>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</si>
  <si>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</si>
  <si>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</si>
  <si>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</si>
  <si>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</si>
  <si>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</si>
  <si>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</si>
  <si>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</si>
  <si>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</si>
  <si>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</si>
  <si>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</si>
  <si>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</si>
  <si>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</si>
  <si>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</si>
  <si>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</si>
  <si>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</si>
  <si>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</si>
  <si>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</si>
  <si>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</si>
  <si>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</si>
  <si>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</si>
  <si>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</si>
  <si>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</si>
  <si>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</si>
  <si>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</si>
  <si>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</si>
  <si>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</si>
  <si>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</si>
  <si>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</si>
  <si>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</si>
  <si>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</si>
  <si>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</si>
  <si>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</si>
  <si>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</si>
  <si>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</si>
  <si>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</si>
  <si>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</si>
  <si>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</si>
  <si>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</si>
  <si>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</si>
  <si>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</si>
  <si>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</si>
  <si>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</si>
  <si>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</si>
  <si>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</si>
  <si>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</si>
  <si>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</si>
  <si>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</si>
  <si>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</si>
  <si>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</si>
  <si>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</si>
  <si>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</si>
  <si>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</si>
  <si>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</si>
  <si>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</si>
  <si>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</si>
  <si>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</si>
  <si>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</si>
  <si>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</si>
  <si>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</si>
  <si>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</si>
  <si>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</si>
  <si>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</si>
  <si>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</si>
  <si>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</si>
  <si>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</si>
  <si>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</si>
  <si>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</si>
  <si>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</si>
  <si>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</si>
  <si>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</si>
  <si>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</si>
  <si>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</si>
  <si>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</si>
  <si>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</si>
  <si>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</si>
  <si>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</si>
  <si>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</si>
  <si>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</si>
  <si>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</si>
  <si>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</si>
  <si>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</si>
  <si>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</si>
  <si>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</si>
  <si>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</si>
  <si>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</si>
  <si>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</si>
  <si>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</si>
  <si>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</si>
  <si>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</si>
  <si>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</si>
  <si>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</si>
  <si>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</si>
  <si>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</si>
  <si>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</si>
  <si>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</si>
  <si>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</si>
  <si>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</si>
  <si>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</si>
  <si>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</si>
  <si>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</si>
  <si>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</si>
  <si>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</si>
  <si>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</si>
  <si>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</si>
  <si>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</si>
  <si>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</si>
  <si>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</si>
  <si>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</si>
  <si>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</si>
  <si>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</si>
  <si>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</si>
  <si>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</si>
  <si>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</si>
  <si>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</si>
  <si>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</si>
  <si>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</si>
  <si>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</si>
  <si>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</si>
  <si>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</si>
  <si>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</si>
  <si>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</si>
  <si>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</si>
  <si>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</si>
  <si>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</si>
  <si>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</si>
  <si>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</si>
  <si>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</si>
  <si>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</si>
  <si>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</si>
  <si>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</si>
  <si>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</si>
  <si>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</si>
  <si>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</si>
  <si>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</si>
  <si>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</si>
  <si>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</si>
  <si>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</si>
  <si>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</si>
  <si>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</si>
  <si>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</si>
  <si>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</si>
  <si>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</si>
  <si>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</si>
  <si>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</si>
  <si>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</si>
  <si>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</si>
  <si>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</si>
  <si>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</si>
  <si>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</si>
  <si>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</si>
  <si>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</si>
  <si>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</si>
  <si>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</si>
  <si>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</si>
  <si>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</si>
  <si>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</si>
  <si>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</si>
  <si>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</si>
  <si>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</si>
  <si>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</si>
  <si>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</si>
  <si>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</si>
  <si>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</si>
  <si>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</si>
  <si>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</si>
  <si>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</si>
  <si>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</si>
  <si>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</si>
  <si>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</si>
  <si>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</si>
  <si>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</si>
  <si>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</si>
  <si>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</si>
  <si>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</si>
  <si>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</si>
  <si>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</si>
  <si>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</si>
  <si>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</si>
  <si>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</si>
  <si>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</si>
  <si>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</si>
  <si>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</si>
  <si>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</si>
  <si>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</si>
  <si>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</si>
  <si>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</si>
  <si>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</si>
  <si>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</si>
  <si>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</si>
  <si>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</si>
  <si>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</si>
  <si>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</si>
  <si>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</si>
  <si>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</si>
  <si>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</si>
  <si>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</si>
  <si>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</si>
  <si>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</si>
  <si>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</si>
  <si>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</si>
  <si>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</si>
  <si>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</si>
  <si>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</si>
  <si>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</si>
  <si>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</si>
  <si>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</si>
  <si>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</si>
  <si>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</si>
  <si>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</si>
  <si>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</si>
  <si>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</si>
  <si>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</si>
  <si>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</si>
  <si>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</si>
  <si>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</si>
  <si>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</si>
  <si>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</si>
  <si>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</si>
  <si>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</si>
  <si>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</si>
  <si>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</si>
  <si>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</si>
  <si>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</si>
  <si>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</si>
  <si>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</si>
  <si>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</si>
  <si>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</si>
  <si>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</si>
  <si>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</si>
  <si>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</si>
  <si>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</si>
  <si>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</si>
  <si>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</si>
  <si>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</si>
  <si>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</si>
  <si>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</si>
  <si>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</si>
  <si>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</si>
  <si>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</si>
  <si>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</si>
  <si>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</si>
  <si>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</si>
  <si>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</si>
  <si>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</si>
  <si>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</si>
  <si>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</si>
  <si>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</si>
  <si>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</si>
  <si>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</si>
  <si>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</si>
  <si>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</si>
  <si>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</si>
  <si>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</si>
  <si>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</si>
  <si>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</si>
  <si>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</si>
  <si>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</si>
  <si>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</si>
  <si>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</si>
  <si>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</si>
  <si>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</si>
  <si>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</si>
  <si>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</si>
  <si>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</si>
  <si>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</si>
  <si>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</si>
  <si>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</si>
  <si>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</si>
  <si>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</si>
  <si>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</si>
  <si>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</si>
  <si>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</si>
  <si>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</si>
  <si>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</si>
  <si>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</si>
  <si>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</si>
  <si>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</si>
  <si>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</si>
  <si>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</si>
  <si>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</si>
  <si>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</si>
  <si>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</si>
  <si>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</si>
  <si>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</si>
  <si>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</si>
  <si>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</si>
  <si>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</si>
  <si>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</si>
  <si>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</si>
  <si>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</si>
  <si>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</si>
  <si>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</si>
  <si>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</si>
  <si>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</si>
  <si>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</si>
  <si>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</si>
  <si>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</si>
  <si>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</si>
  <si>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</si>
  <si>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</si>
  <si>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</si>
  <si>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</si>
  <si>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</si>
  <si>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</si>
  <si>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</si>
  <si>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</si>
  <si>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</si>
  <si>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</si>
  <si>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</si>
  <si>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</si>
  <si>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</si>
  <si>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</si>
  <si>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</si>
  <si>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</si>
  <si>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</si>
  <si>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</si>
  <si>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</si>
  <si>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</si>
  <si>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</si>
  <si>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</si>
  <si>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</si>
  <si>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</si>
  <si>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</si>
  <si>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</si>
  <si>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</si>
  <si>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</si>
  <si>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</si>
  <si>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</si>
  <si>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</si>
  <si>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</si>
  <si>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</si>
  <si>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</si>
  <si>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</si>
  <si>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</si>
  <si>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</si>
  <si>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</si>
  <si>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</si>
  <si>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</si>
  <si>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</si>
  <si>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</si>
  <si>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</si>
  <si>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</si>
  <si>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</si>
  <si>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</si>
  <si>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</si>
  <si>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</si>
  <si>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</si>
  <si>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</si>
  <si>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</si>
  <si>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</si>
  <si>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</si>
  <si>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</si>
  <si>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</si>
  <si>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</si>
  <si>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</si>
  <si>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</si>
  <si>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</si>
  <si>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</si>
  <si>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</si>
  <si>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</si>
  <si>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</si>
  <si>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</si>
  <si>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</si>
  <si>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</si>
  <si>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</si>
  <si>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</si>
  <si>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</si>
  <si>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</si>
  <si>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</si>
  <si>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</si>
  <si>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</si>
  <si>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</si>
  <si>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</si>
  <si>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</si>
  <si>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</si>
  <si>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</si>
  <si>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</si>
  <si>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</si>
  <si>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</si>
  <si>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</si>
  <si>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</si>
  <si>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</si>
  <si>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</si>
  <si>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</si>
  <si>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</si>
  <si>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</si>
  <si>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</si>
  <si>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</si>
  <si>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</si>
  <si>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</si>
  <si>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</si>
  <si>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</si>
  <si>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</si>
  <si>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</si>
  <si>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</si>
  <si>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</si>
  <si>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</si>
  <si>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</si>
  <si>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</si>
  <si>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</si>
  <si>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</si>
  <si>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</si>
  <si>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</si>
  <si>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</si>
  <si>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</si>
  <si>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</si>
  <si>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</si>
  <si>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</si>
  <si>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</si>
  <si>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</si>
  <si>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</si>
  <si>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</si>
  <si>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</si>
  <si>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</si>
  <si>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</si>
  <si>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</si>
  <si>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</si>
  <si>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</si>
  <si>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</si>
  <si>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</si>
  <si>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</si>
  <si>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</si>
  <si>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</si>
  <si>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</si>
  <si>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</si>
  <si>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</si>
  <si>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</si>
  <si>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</si>
  <si>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</si>
  <si>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</si>
  <si>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</si>
  <si>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</si>
  <si>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</si>
  <si>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</si>
  <si>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</si>
  <si>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</si>
  <si>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</si>
  <si>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</si>
  <si>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</si>
  <si>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</si>
  <si>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</si>
  <si>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</si>
  <si>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</si>
  <si>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</si>
  <si>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</si>
  <si>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</si>
  <si>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</si>
  <si>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</si>
  <si>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</si>
  <si>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</si>
  <si>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</si>
  <si>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</si>
  <si>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</si>
  <si>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</si>
  <si>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</si>
  <si>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</si>
  <si>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</si>
  <si>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</si>
  <si>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</si>
  <si>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</si>
  <si>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</si>
  <si>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</si>
  <si>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</si>
  <si>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</si>
  <si>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</si>
  <si>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</si>
  <si>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</si>
  <si>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</si>
  <si>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</si>
  <si>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</si>
  <si>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</si>
  <si>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</si>
  <si>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</si>
  <si>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</si>
  <si>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</si>
  <si>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</si>
  <si>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</si>
  <si>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</si>
  <si>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</si>
  <si>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</si>
  <si>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</si>
  <si>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</si>
  <si>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</si>
  <si>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</si>
  <si>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</si>
  <si>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</si>
  <si>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</si>
  <si>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</si>
  <si>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</si>
  <si>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</si>
  <si>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</si>
  <si>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</si>
  <si>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</si>
  <si>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</si>
  <si>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</si>
  <si>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</si>
  <si>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</si>
  <si>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</si>
  <si>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</si>
  <si>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</si>
  <si>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</si>
  <si>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</si>
  <si>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</si>
  <si>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</si>
  <si>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</si>
  <si>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</si>
  <si>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</si>
  <si>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</si>
  <si>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</si>
  <si>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</si>
  <si>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</si>
  <si>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</si>
  <si>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</si>
  <si>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</si>
  <si>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</si>
  <si>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</si>
  <si>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</si>
  <si>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</si>
  <si>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</si>
  <si>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</si>
  <si>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</si>
  <si>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</si>
  <si>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</si>
  <si>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</si>
  <si>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</si>
  <si>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</si>
  <si>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</si>
  <si>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</si>
  <si>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</si>
  <si>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</si>
  <si>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</si>
  <si>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</si>
  <si>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</si>
  <si>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</si>
  <si>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</si>
  <si>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</si>
  <si>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</si>
  <si>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</si>
  <si>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</si>
  <si>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</si>
  <si>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</si>
  <si>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</si>
  <si>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</si>
  <si>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</si>
  <si>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</si>
  <si>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</si>
  <si>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</si>
  <si>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</si>
  <si>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</si>
  <si>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</si>
  <si>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</si>
  <si>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</si>
  <si>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</si>
  <si>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</si>
  <si>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</si>
  <si>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</si>
  <si>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</si>
  <si>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</si>
  <si>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</si>
  <si>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</si>
  <si>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</si>
  <si>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</si>
  <si>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</si>
  <si>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</si>
  <si>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</si>
  <si>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</si>
  <si>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</si>
  <si>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</si>
  <si>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</si>
  <si>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</si>
  <si>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</si>
  <si>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</si>
  <si>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</si>
  <si>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</si>
  <si>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</si>
  <si>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</si>
  <si>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</si>
  <si>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</si>
  <si>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</si>
  <si>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</si>
  <si>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</si>
  <si>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</si>
  <si>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</si>
  <si>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</si>
  <si>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</si>
  <si>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</si>
  <si>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</si>
  <si>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</si>
  <si>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</si>
  <si>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</si>
  <si>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</si>
  <si>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</si>
  <si>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</si>
  <si>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</si>
  <si>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</si>
  <si>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</si>
  <si>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</si>
  <si>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</si>
  <si>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</si>
  <si>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</si>
  <si>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</si>
  <si>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</si>
  <si>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</si>
  <si>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</si>
  <si>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</si>
  <si>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</si>
  <si>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</si>
  <si>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</si>
  <si>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</si>
  <si>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</si>
  <si>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</si>
  <si>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</si>
  <si>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</si>
  <si>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</si>
  <si>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</si>
  <si>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</si>
  <si>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</si>
  <si>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</si>
  <si>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</si>
  <si>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</si>
  <si>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</si>
  <si>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</si>
  <si>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</si>
  <si>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</si>
  <si>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</si>
  <si>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</si>
  <si>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</si>
  <si>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</si>
  <si>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</si>
  <si>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</si>
  <si>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</si>
  <si>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</si>
  <si>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</si>
  <si>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</si>
  <si>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</si>
  <si>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</si>
  <si>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</si>
  <si>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</si>
  <si>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</si>
  <si>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</si>
  <si>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</si>
  <si>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</si>
  <si>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</si>
  <si>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</si>
  <si>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</si>
  <si>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</si>
  <si>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</si>
  <si>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</si>
  <si>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</si>
  <si>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</si>
  <si>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</si>
  <si>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</si>
  <si>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</si>
  <si>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</si>
  <si>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</si>
  <si>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</si>
  <si>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</si>
  <si>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</si>
  <si>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</si>
  <si>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</si>
  <si>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</si>
  <si>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</si>
  <si>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</si>
  <si>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</si>
  <si>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</si>
  <si>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</si>
  <si>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</si>
  <si>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</si>
  <si>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</si>
  <si>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</si>
  <si>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</si>
  <si>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</si>
  <si>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</si>
  <si>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</si>
  <si>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</si>
  <si>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</si>
  <si>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</si>
  <si>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</si>
  <si>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</si>
  <si>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</si>
  <si>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</si>
  <si>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</si>
  <si>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</si>
  <si>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</si>
  <si>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</si>
  <si>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</si>
  <si>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</si>
  <si>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</si>
  <si>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</si>
  <si>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</si>
  <si>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</si>
  <si>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</si>
  <si>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</si>
  <si>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</si>
  <si>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</si>
  <si>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</si>
  <si>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</si>
  <si>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</si>
  <si>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</si>
  <si>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</si>
  <si>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</si>
  <si>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</si>
  <si>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</si>
  <si>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</si>
  <si>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</si>
  <si>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</si>
  <si>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</si>
  <si>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</si>
  <si>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</si>
  <si>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</si>
  <si>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</si>
  <si>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</si>
  <si>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</si>
  <si>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</si>
  <si>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</si>
  <si>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</si>
  <si>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</si>
  <si>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</si>
  <si>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</si>
  <si>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</si>
  <si>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</si>
  <si>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</si>
  <si>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</si>
  <si>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</si>
  <si>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</si>
  <si>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</si>
  <si>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</si>
  <si>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</si>
  <si>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</si>
  <si>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</si>
  <si>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</si>
  <si>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</si>
  <si>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</si>
  <si>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</si>
  <si>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</si>
  <si>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</si>
  <si>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</si>
  <si>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</si>
  <si>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</si>
  <si>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</si>
  <si>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</si>
  <si>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</si>
  <si>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</si>
  <si>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</si>
  <si>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</si>
  <si>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</si>
  <si>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</si>
  <si>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</si>
  <si>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</si>
  <si>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</si>
  <si>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</si>
  <si>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</si>
  <si>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</si>
  <si>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</si>
  <si>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</si>
  <si>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</si>
  <si>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</si>
  <si>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</si>
  <si>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</si>
  <si>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</si>
  <si>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</si>
  <si>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</si>
  <si>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</si>
  <si>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</si>
  <si>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</si>
  <si>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</si>
  <si>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</si>
  <si>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</si>
  <si>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</si>
  <si>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</si>
  <si>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</si>
  <si>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</si>
  <si>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</si>
  <si>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</si>
  <si>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</si>
  <si>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</si>
  <si>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</si>
  <si>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</si>
  <si>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</si>
  <si>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</si>
  <si>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</si>
  <si>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</si>
  <si>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</si>
  <si>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</si>
  <si>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</si>
  <si>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</si>
  <si>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</si>
  <si>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</si>
  <si>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</si>
  <si>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</si>
  <si>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</si>
  <si>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</si>
  <si>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</si>
  <si>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</si>
  <si>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</si>
  <si>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</si>
  <si>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</si>
  <si>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</si>
  <si>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</si>
  <si>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</si>
  <si>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</si>
  <si>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</si>
  <si>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</si>
  <si>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</si>
  <si>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</si>
  <si>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</si>
  <si>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</si>
  <si>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</si>
  <si>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</si>
  <si>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</si>
  <si>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</si>
  <si>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</si>
  <si>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</si>
  <si>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</si>
  <si>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</si>
  <si>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</si>
  <si>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</si>
  <si>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</si>
  <si>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</si>
  <si>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</si>
  <si>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</si>
  <si>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</si>
  <si>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</si>
  <si>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</si>
  <si>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</si>
  <si>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</si>
  <si>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</si>
  <si>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</si>
  <si>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</si>
  <si>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</si>
  <si>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</si>
  <si>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</si>
  <si>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</si>
  <si>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</si>
  <si>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</si>
  <si>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</si>
  <si>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</si>
  <si>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</si>
  <si>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</si>
  <si>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</si>
  <si>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</si>
  <si>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</si>
  <si>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</si>
  <si>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</si>
  <si>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</si>
  <si>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</si>
  <si>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</si>
  <si>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</si>
  <si>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</si>
  <si>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</si>
  <si>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</si>
  <si>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</si>
  <si>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</si>
  <si>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</si>
  <si>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</si>
  <si>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</si>
  <si>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</si>
  <si>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</si>
  <si>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</si>
  <si>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</si>
  <si>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</si>
  <si>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</si>
  <si>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</si>
  <si>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</si>
  <si>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</si>
  <si>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</si>
  <si>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</si>
  <si>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</si>
  <si>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</si>
  <si>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</si>
  <si>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</si>
  <si>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</si>
  <si>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</si>
  <si>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</si>
  <si>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</si>
  <si>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</si>
  <si>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</si>
  <si>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</si>
  <si>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</si>
  <si>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</si>
  <si>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</si>
  <si>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</si>
  <si>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</si>
  <si>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</si>
  <si>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</si>
  <si>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</si>
  <si>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</si>
  <si>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</si>
  <si>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</si>
  <si>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</si>
  <si>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</si>
  <si>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</si>
  <si>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</si>
  <si>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</si>
  <si>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</si>
  <si>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</si>
  <si>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</si>
  <si>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</si>
  <si>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</si>
  <si>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</si>
  <si>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</si>
  <si>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</si>
  <si>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</si>
  <si>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</si>
  <si>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</si>
  <si>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</si>
  <si>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</si>
  <si>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</si>
  <si>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</si>
  <si>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</si>
  <si>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</si>
  <si>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</si>
  <si>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</si>
  <si>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</si>
  <si>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</si>
  <si>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</si>
  <si>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</si>
  <si>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</si>
  <si>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</si>
  <si>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</si>
  <si>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</si>
  <si>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</si>
  <si>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</si>
  <si>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</si>
  <si>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</si>
  <si>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</si>
  <si>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</si>
  <si>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</si>
  <si>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</si>
  <si>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</si>
  <si>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</si>
  <si>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</si>
  <si>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</si>
  <si>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</si>
  <si>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</si>
  <si>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</si>
  <si>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</si>
  <si>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</si>
  <si>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</si>
  <si>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</si>
  <si>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</si>
  <si>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</si>
  <si>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</si>
  <si>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</si>
  <si>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</si>
  <si>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</si>
  <si>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</si>
  <si>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</si>
  <si>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</si>
  <si>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</si>
  <si>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</si>
  <si>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</si>
  <si>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</si>
  <si>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</si>
  <si>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</si>
  <si>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</si>
  <si>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</si>
  <si>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</si>
  <si>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</si>
  <si>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</si>
  <si>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</si>
  <si>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</si>
  <si>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</si>
  <si>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</si>
  <si>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</si>
  <si>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</si>
  <si>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</si>
  <si>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</si>
  <si>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</si>
  <si>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</si>
  <si>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</si>
  <si>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</si>
  <si>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</si>
  <si>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</si>
  <si>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</si>
  <si>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</si>
  <si>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</si>
  <si>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</si>
  <si>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</si>
  <si>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</si>
  <si>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</si>
  <si>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</si>
  <si>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</si>
  <si>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</si>
  <si>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</si>
  <si>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</si>
  <si>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</si>
  <si>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</si>
  <si>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</si>
  <si>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</si>
  <si>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</si>
  <si>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</si>
  <si>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</si>
  <si>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</si>
  <si>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</si>
  <si>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</si>
  <si>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</si>
  <si>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</si>
  <si>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</si>
  <si>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</si>
  <si>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</si>
  <si>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</si>
  <si>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</si>
  <si>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</si>
  <si>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</si>
  <si>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</si>
  <si>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</si>
  <si>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</si>
  <si>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</si>
  <si>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</si>
  <si>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</si>
  <si>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</si>
  <si>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</si>
  <si>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</si>
  <si>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</si>
  <si>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</si>
  <si>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</si>
  <si>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</si>
  <si>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</si>
  <si>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</si>
  <si>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</si>
  <si>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</si>
  <si>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</si>
  <si>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</si>
  <si>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</si>
  <si>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</si>
  <si>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</si>
  <si>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</si>
  <si>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</si>
  <si>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</si>
  <si>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</si>
  <si>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</si>
  <si>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</si>
  <si>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</si>
  <si>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</si>
  <si>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</si>
  <si>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</si>
  <si>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</si>
  <si>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</si>
  <si>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</si>
  <si>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</si>
  <si>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</si>
  <si>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</si>
  <si>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</si>
  <si>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</si>
  <si>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</si>
  <si>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</si>
  <si>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</si>
  <si>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</si>
  <si>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</si>
  <si>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</si>
  <si>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</si>
  <si>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</si>
  <si>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</si>
  <si>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</si>
  <si>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</si>
  <si>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</si>
  <si>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</si>
  <si>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</si>
  <si>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</si>
  <si>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</si>
  <si>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</si>
  <si>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</si>
  <si>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</si>
  <si>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</si>
  <si>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</si>
  <si>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</si>
  <si>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</si>
  <si>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</si>
  <si>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</si>
  <si>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</si>
  <si>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</si>
  <si>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</si>
  <si>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</si>
  <si>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</si>
  <si>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</si>
  <si>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</si>
  <si>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</si>
  <si>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</si>
  <si>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</si>
  <si>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</si>
  <si>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</si>
  <si>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</si>
  <si>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</si>
  <si>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</si>
  <si>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</si>
  <si>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</si>
  <si>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</si>
  <si>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</si>
  <si>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</si>
  <si>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</si>
  <si>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</si>
  <si>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</si>
  <si>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</si>
  <si>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</si>
  <si>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</si>
  <si>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</si>
  <si>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</si>
  <si>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</si>
  <si>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</si>
  <si>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</si>
  <si>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</si>
  <si>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</si>
  <si>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</si>
  <si>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</si>
  <si>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</si>
  <si>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</si>
  <si>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</si>
  <si>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</si>
  <si>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</si>
  <si>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</si>
  <si>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</si>
  <si>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</si>
  <si>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</si>
  <si>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</si>
  <si>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</si>
  <si>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</si>
  <si>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</si>
  <si>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</si>
  <si>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</si>
  <si>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</si>
  <si>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</si>
  <si>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</si>
  <si>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</si>
  <si>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</si>
  <si>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</si>
  <si>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</si>
  <si>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</si>
  <si>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</si>
  <si>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</si>
  <si>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</si>
  <si>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</si>
  <si>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</si>
  <si>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</si>
  <si>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</si>
  <si>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</si>
  <si>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</si>
  <si>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</si>
  <si>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</si>
  <si>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</si>
  <si>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</si>
  <si>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</si>
  <si>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</si>
  <si>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</si>
  <si>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</si>
  <si>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</si>
  <si>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</si>
  <si>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</si>
  <si>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</si>
  <si>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</si>
  <si>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</si>
  <si>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</si>
  <si>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</si>
  <si>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</si>
  <si>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</si>
  <si>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</si>
  <si>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</si>
  <si>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</si>
  <si>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</si>
  <si>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</si>
  <si>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</si>
  <si>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</si>
  <si>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</si>
  <si>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</si>
  <si>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</si>
  <si>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</si>
  <si>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</si>
  <si>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</si>
  <si>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</si>
  <si>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</si>
  <si>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</si>
  <si>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</si>
  <si>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</si>
  <si>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</si>
  <si>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</si>
  <si>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</si>
  <si>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</si>
  <si>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</si>
  <si>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</si>
  <si>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</si>
  <si>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</si>
  <si>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</si>
  <si>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</si>
  <si>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</si>
  <si>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</si>
  <si>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</si>
  <si>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</si>
  <si>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</si>
  <si>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</si>
  <si>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</si>
  <si>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</si>
  <si>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</si>
  <si>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</si>
  <si>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</si>
  <si>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</si>
  <si>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</si>
  <si>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</si>
  <si>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</si>
  <si>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</si>
  <si>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</si>
  <si>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</si>
  <si>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</si>
  <si>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</si>
  <si>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</si>
  <si>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</si>
  <si>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</si>
  <si>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</si>
  <si>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</si>
  <si>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</si>
  <si>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</si>
  <si>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</si>
  <si>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</si>
  <si>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</si>
  <si>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</si>
  <si>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</si>
  <si>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</si>
  <si>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</si>
  <si>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</si>
  <si>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</si>
  <si>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</si>
  <si>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</si>
  <si>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</si>
  <si>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</si>
  <si>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</si>
  <si>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</si>
  <si>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</si>
  <si>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</si>
  <si>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</si>
  <si>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</si>
  <si>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</si>
  <si>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</si>
  <si>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</si>
  <si>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</si>
  <si>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</si>
  <si>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</si>
  <si>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</si>
  <si>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</si>
  <si>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</si>
  <si>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</si>
  <si>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</si>
  <si>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</si>
  <si>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</si>
  <si>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</si>
  <si>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</si>
  <si>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</si>
  <si>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</si>
  <si>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</si>
  <si>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</si>
  <si>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</si>
  <si>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</si>
  <si>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</si>
  <si>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</si>
  <si>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</si>
  <si>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</si>
  <si>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</si>
  <si>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</si>
  <si>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</si>
  <si>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</si>
  <si>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</si>
  <si>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</si>
  <si>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</si>
  <si>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</si>
  <si>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</si>
  <si>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</si>
  <si>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</si>
  <si>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</si>
  <si>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</si>
  <si>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</si>
  <si>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</si>
  <si>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</si>
  <si>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</si>
  <si>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</si>
  <si>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</si>
  <si>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</si>
  <si>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</si>
  <si>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</si>
  <si>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</si>
  <si>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</si>
  <si>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</si>
  <si>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</si>
  <si>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</si>
  <si>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</si>
  <si>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</si>
  <si>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</si>
  <si>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</si>
  <si>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</si>
  <si>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</si>
  <si>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</si>
  <si>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</si>
  <si>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</si>
  <si>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</si>
  <si>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</si>
  <si>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</si>
  <si>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</si>
  <si>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</si>
  <si>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</si>
  <si>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</si>
  <si>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</si>
  <si>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</si>
  <si>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</si>
  <si>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</si>
  <si>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</si>
  <si>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</si>
  <si>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</si>
  <si>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</si>
  <si>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</si>
  <si>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</si>
  <si>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</si>
  <si>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</si>
  <si>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</si>
  <si>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</si>
  <si>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</si>
  <si>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</si>
  <si>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</si>
  <si>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</si>
  <si>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</si>
  <si>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</si>
  <si>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</si>
  <si>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</si>
  <si>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</si>
  <si>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</si>
  <si>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</si>
  <si>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</si>
  <si>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</si>
  <si>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</si>
  <si>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</si>
  <si>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</si>
  <si>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</si>
  <si>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</si>
  <si>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</si>
  <si>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</si>
  <si>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</si>
  <si>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</si>
  <si>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</si>
  <si>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</si>
  <si>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</si>
  <si>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</si>
  <si>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</si>
  <si>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</si>
  <si>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</si>
  <si>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</si>
  <si>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</si>
  <si>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</si>
  <si>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</si>
  <si>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</si>
  <si>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</si>
  <si>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</si>
  <si>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</si>
  <si>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</si>
  <si>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</si>
  <si>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</si>
  <si>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</si>
  <si>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</si>
  <si>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</si>
  <si>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</si>
  <si>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</si>
  <si>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</si>
  <si>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</si>
  <si>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</si>
  <si>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</si>
  <si>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</si>
  <si>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</si>
  <si>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</si>
  <si>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</si>
  <si>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</si>
  <si>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</si>
  <si>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</si>
  <si>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</si>
  <si>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</si>
  <si>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</si>
  <si>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</si>
  <si>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</si>
  <si>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</si>
  <si>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</si>
  <si>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</si>
  <si>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</si>
  <si>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</si>
  <si>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</si>
  <si>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</si>
  <si>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</si>
  <si>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</si>
  <si>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</si>
  <si>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</si>
  <si>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</si>
  <si>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</si>
  <si>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</si>
  <si>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</si>
  <si>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</si>
  <si>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</si>
  <si>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</si>
  <si>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</si>
  <si>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</si>
  <si>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</si>
  <si>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</si>
  <si>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</si>
  <si>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</si>
  <si>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</si>
  <si>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</si>
  <si>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</si>
  <si>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</si>
  <si>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</si>
  <si>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</si>
  <si>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</si>
  <si>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</si>
  <si>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</si>
  <si>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</si>
  <si>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</si>
  <si>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</si>
  <si>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</si>
  <si>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</si>
  <si>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</si>
  <si>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</si>
  <si>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</si>
  <si>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</si>
  <si>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</si>
  <si>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</si>
  <si>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</si>
  <si>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</si>
  <si>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</si>
  <si>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</si>
  <si>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</si>
  <si>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</si>
  <si>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</si>
  <si>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</si>
  <si>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</si>
  <si>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</si>
  <si>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</si>
  <si>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</si>
  <si>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</si>
  <si>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</si>
  <si>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</si>
  <si>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</si>
  <si>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</si>
  <si>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</si>
  <si>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</si>
  <si>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</si>
  <si>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</si>
  <si>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</si>
  <si>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</si>
  <si>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</si>
  <si>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</si>
  <si>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</si>
  <si>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</si>
  <si>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</si>
  <si>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</si>
  <si>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</si>
  <si>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</si>
  <si>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</si>
  <si>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</si>
  <si>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</si>
  <si>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</si>
  <si>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</si>
  <si>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</si>
  <si>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</si>
  <si>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</si>
  <si>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</si>
  <si>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</si>
  <si>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</si>
  <si>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</si>
  <si>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</si>
  <si>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</si>
  <si>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</si>
  <si>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</si>
  <si>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</si>
  <si>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</si>
  <si>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</si>
  <si>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</si>
  <si>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</si>
  <si>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</si>
  <si>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</si>
  <si>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</si>
  <si>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</si>
  <si>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</si>
  <si>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</si>
  <si>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</si>
  <si>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</si>
  <si>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</si>
  <si>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</si>
  <si>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</si>
  <si>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</si>
  <si>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</si>
  <si>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</si>
  <si>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</si>
  <si>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</si>
  <si>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</si>
  <si>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</si>
  <si>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</si>
  <si>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</si>
  <si>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</si>
  <si>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</si>
  <si>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</si>
  <si>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</si>
  <si>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</si>
  <si>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</si>
  <si>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</si>
  <si>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</si>
  <si>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</si>
  <si>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</si>
  <si>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</si>
  <si>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</si>
  <si>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</si>
  <si>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</si>
  <si>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</si>
  <si>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</si>
  <si>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</si>
  <si>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</si>
  <si>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</si>
  <si>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</si>
  <si>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</si>
  <si>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</si>
  <si>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</si>
  <si>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</si>
  <si>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</si>
  <si>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</si>
  <si>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</si>
  <si>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</si>
  <si>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</si>
  <si>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</si>
  <si>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</si>
  <si>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</si>
  <si>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</si>
  <si>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</si>
  <si>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</si>
  <si>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</si>
  <si>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</si>
  <si>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</si>
  <si>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</si>
  <si>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</si>
  <si>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</si>
  <si>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</si>
  <si>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</si>
  <si>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</si>
  <si>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</si>
  <si>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</si>
  <si>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</si>
  <si>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</si>
  <si>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</si>
  <si>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</si>
  <si>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</si>
  <si>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</si>
  <si>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</si>
  <si>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</si>
  <si>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</si>
  <si>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</si>
  <si>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</si>
  <si>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</si>
  <si>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</si>
  <si>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</si>
  <si>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</si>
  <si>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</si>
  <si>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</si>
  <si>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</si>
  <si>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</si>
  <si>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</si>
  <si>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</si>
  <si>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</si>
  <si>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</si>
  <si>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</si>
  <si>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</si>
  <si>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</si>
  <si>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</si>
  <si>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</si>
  <si>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</si>
  <si>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</si>
  <si>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</si>
  <si>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</si>
  <si>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</si>
  <si>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</si>
  <si>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</si>
  <si>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</si>
  <si>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</si>
  <si>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</si>
  <si>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</si>
  <si>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</si>
  <si>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</si>
  <si>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</si>
  <si>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</si>
  <si>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</si>
  <si>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</si>
  <si>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</si>
  <si>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</si>
  <si>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</si>
  <si>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</si>
  <si>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</si>
  <si>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</si>
  <si>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</si>
  <si>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</si>
  <si>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</si>
  <si>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</si>
  <si>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</si>
  <si>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</si>
  <si>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</si>
  <si>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</si>
  <si>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</si>
  <si>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</si>
  <si>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</si>
  <si>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</si>
  <si>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</si>
  <si>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</si>
  <si>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</si>
  <si>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</si>
  <si>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</si>
  <si>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</si>
  <si>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</si>
  <si>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</si>
  <si>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</si>
  <si>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</si>
  <si>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</si>
  <si>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</si>
  <si>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</si>
  <si>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</si>
  <si>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</si>
  <si>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</si>
  <si>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</si>
  <si>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</si>
  <si>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</si>
  <si>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</si>
  <si>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</si>
  <si>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</si>
  <si>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</si>
  <si>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</si>
  <si>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</si>
  <si>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</si>
  <si>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</si>
  <si>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</si>
  <si>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</si>
  <si>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</si>
  <si>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</si>
  <si>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</si>
  <si>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</si>
  <si>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</si>
  <si>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</si>
  <si>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</si>
  <si>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</si>
  <si>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</si>
  <si>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</si>
  <si>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</si>
  <si>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</si>
  <si>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</si>
  <si>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</si>
  <si>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</si>
  <si>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</si>
  <si>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</si>
  <si>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</si>
  <si>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</si>
  <si>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</si>
  <si>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</si>
  <si>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</si>
  <si>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</si>
  <si>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</si>
  <si>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</si>
  <si>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</si>
  <si>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</si>
  <si>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</si>
  <si>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</si>
  <si>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</si>
  <si>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</si>
  <si>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</si>
  <si>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</si>
  <si>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</si>
  <si>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</si>
  <si>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</si>
  <si>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</si>
  <si>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</si>
  <si>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</si>
  <si>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</si>
  <si>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</si>
  <si>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</si>
  <si>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</si>
  <si>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</si>
  <si>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</si>
  <si>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</si>
  <si>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</si>
  <si>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</si>
  <si>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</si>
  <si>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</si>
  <si>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</si>
  <si>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</si>
  <si>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</si>
  <si>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</si>
  <si>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</si>
  <si>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</si>
  <si>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</si>
  <si>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</si>
  <si>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</si>
  <si>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</si>
  <si>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</si>
  <si>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</si>
  <si>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</si>
  <si>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</si>
  <si>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</si>
  <si>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</si>
  <si>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</si>
  <si>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</si>
  <si>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</si>
  <si>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</si>
  <si>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</si>
  <si>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</si>
  <si>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</si>
  <si>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</si>
  <si>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</si>
  <si>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</si>
  <si>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</si>
  <si>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</si>
  <si>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</si>
  <si>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</si>
  <si>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</si>
  <si>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</si>
  <si>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</si>
  <si>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</si>
  <si>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</si>
  <si>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</si>
  <si>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</si>
  <si>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</si>
  <si>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</si>
  <si>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</si>
  <si>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</si>
  <si>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</si>
  <si>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</si>
  <si>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</si>
  <si>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</si>
  <si>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</si>
  <si>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</si>
  <si>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</si>
  <si>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</si>
  <si>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</si>
  <si>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</si>
  <si>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</si>
  <si>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</si>
  <si>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</si>
  <si>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</si>
  <si>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</si>
  <si>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</si>
  <si>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</si>
  <si>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</si>
  <si>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</si>
  <si>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</si>
  <si>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</si>
  <si>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</si>
  <si>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</si>
  <si>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</si>
  <si>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</si>
  <si>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</si>
  <si>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</si>
  <si>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</si>
  <si>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</si>
  <si>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</si>
  <si>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</si>
  <si>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</si>
  <si>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</si>
  <si>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</si>
  <si>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</si>
  <si>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</si>
  <si>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</si>
  <si>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</si>
  <si>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</si>
  <si>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</si>
  <si>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</si>
  <si>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</si>
  <si>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</si>
  <si>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</si>
  <si>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</si>
  <si>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</si>
  <si>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</si>
  <si>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</si>
  <si>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</si>
  <si>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</si>
  <si>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</si>
  <si>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</si>
  <si>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</si>
  <si>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</si>
  <si>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</si>
  <si>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</si>
  <si>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</si>
  <si>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</si>
  <si>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</si>
  <si>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</si>
  <si>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</si>
  <si>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</si>
  <si>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</si>
  <si>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</si>
  <si>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</si>
  <si>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</si>
  <si>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</si>
  <si>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</si>
  <si>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</si>
  <si>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</si>
  <si>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</si>
  <si>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</si>
  <si>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</si>
  <si>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</si>
  <si>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</si>
  <si>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</si>
  <si>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</si>
  <si>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</si>
  <si>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</si>
  <si>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</si>
  <si>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</si>
  <si>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</si>
  <si>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</si>
  <si>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</si>
  <si>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</si>
  <si>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</si>
  <si>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</si>
  <si>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</si>
  <si>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</si>
  <si>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</si>
  <si>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</si>
  <si>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</si>
  <si>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</si>
  <si>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</si>
  <si>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</si>
  <si>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</si>
  <si>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</si>
  <si>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</si>
  <si>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</si>
  <si>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</si>
  <si>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</si>
  <si>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</si>
  <si>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</si>
  <si>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</si>
  <si>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</si>
  <si>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</si>
  <si>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</si>
  <si>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</si>
  <si>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</si>
  <si>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</si>
  <si>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</si>
  <si>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</si>
  <si>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</si>
  <si>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</si>
  <si>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</si>
  <si>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</si>
  <si>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</si>
  <si>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</si>
  <si>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</si>
  <si>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</si>
  <si>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</si>
  <si>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</si>
  <si>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</si>
  <si>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</si>
  <si>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</si>
  <si>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</si>
  <si>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</si>
  <si>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</si>
  <si>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</si>
  <si>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</si>
  <si>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</si>
  <si>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</si>
  <si>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</si>
  <si>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</si>
  <si>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</si>
  <si>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</si>
  <si>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</si>
  <si>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</si>
  <si>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</si>
  <si>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</si>
  <si>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</si>
  <si>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</si>
  <si>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</si>
  <si>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</si>
  <si>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</si>
  <si>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</si>
  <si>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</si>
  <si>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</si>
  <si>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</si>
  <si>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</si>
  <si>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</si>
  <si>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</si>
  <si>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</si>
  <si>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</si>
  <si>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</si>
  <si>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</si>
  <si>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</si>
  <si>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</si>
  <si>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</si>
  <si>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</si>
  <si>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</si>
  <si>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</si>
  <si>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</si>
  <si>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</si>
  <si>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</si>
  <si>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</si>
  <si>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</si>
  <si>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</si>
  <si>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</si>
  <si>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</si>
  <si>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</si>
  <si>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</si>
  <si>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</si>
  <si>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</si>
  <si>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</si>
  <si>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</si>
  <si>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</si>
  <si>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</si>
  <si>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</si>
  <si>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</si>
  <si>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</si>
  <si>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</si>
  <si>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</si>
  <si>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</si>
  <si>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</si>
  <si>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</si>
  <si>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</si>
  <si>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</si>
  <si>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</si>
  <si>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</si>
  <si>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</si>
  <si>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</si>
  <si>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</si>
  <si>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</si>
  <si>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</si>
  <si>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</si>
  <si>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</si>
  <si>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</si>
  <si>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</si>
  <si>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</si>
  <si>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</si>
  <si>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</si>
  <si>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</si>
  <si>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</si>
  <si>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</si>
  <si>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</si>
  <si>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</si>
  <si>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</si>
  <si>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</si>
  <si>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</si>
  <si>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</si>
  <si>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</si>
  <si>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</si>
  <si>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</si>
  <si>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</si>
  <si>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</si>
  <si>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</si>
  <si>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</si>
  <si>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</si>
  <si>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</si>
  <si>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</si>
  <si>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</si>
  <si>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</si>
  <si>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</si>
  <si>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</si>
  <si>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</si>
  <si>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</si>
  <si>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</si>
  <si>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</si>
  <si>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</si>
  <si>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</si>
  <si>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</si>
  <si>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</si>
  <si>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</si>
  <si>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</si>
  <si>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</si>
  <si>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</si>
  <si>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</si>
  <si>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</si>
  <si>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</si>
  <si>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</si>
  <si>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</si>
  <si>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</si>
  <si>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</si>
  <si>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</si>
  <si>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</si>
  <si>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</si>
  <si>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</si>
  <si>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</si>
  <si>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</si>
  <si>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</si>
  <si>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</si>
  <si>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</si>
  <si>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</si>
  <si>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</si>
  <si>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</si>
  <si>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</si>
  <si>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</si>
  <si>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</si>
  <si>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</si>
  <si>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</si>
  <si>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</si>
  <si>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</si>
  <si>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</si>
  <si>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</si>
  <si>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</si>
  <si>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</si>
  <si>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</si>
  <si>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</si>
  <si>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</si>
  <si>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</si>
  <si>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</si>
  <si>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</si>
  <si>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</si>
  <si>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</si>
  <si>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</si>
  <si>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</si>
  <si>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</si>
  <si>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</si>
  <si>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</si>
  <si>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</si>
  <si>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</si>
  <si>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</si>
  <si>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</si>
  <si>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</si>
  <si>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</si>
  <si>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</si>
  <si>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</si>
  <si>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</si>
  <si>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</si>
  <si>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</si>
  <si>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</si>
  <si>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</si>
  <si>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</si>
  <si>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</si>
  <si>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</si>
  <si>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</si>
  <si>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</si>
  <si>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</si>
  <si>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</si>
  <si>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</si>
  <si>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</si>
  <si>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</si>
  <si>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</si>
  <si>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</si>
  <si>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</si>
  <si>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</si>
  <si>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</si>
  <si>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</si>
  <si>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</si>
  <si>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</si>
  <si>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</si>
  <si>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</si>
  <si>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</si>
  <si>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</si>
  <si>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</si>
  <si>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</si>
  <si>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</si>
  <si>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</si>
  <si>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</si>
  <si>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</si>
  <si>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</si>
  <si>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</si>
  <si>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</si>
  <si>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</si>
  <si>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</si>
  <si>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</si>
  <si>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</si>
  <si>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</si>
  <si>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</si>
  <si>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</si>
  <si>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</si>
  <si>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</si>
  <si>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</si>
  <si>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</si>
  <si>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</si>
  <si>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</si>
  <si>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</si>
  <si>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</si>
  <si>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</si>
  <si>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</si>
  <si>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</si>
  <si>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</si>
  <si>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</si>
  <si>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</si>
  <si>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</si>
  <si>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</si>
  <si>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</si>
  <si>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</si>
  <si>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</si>
  <si>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</si>
  <si>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</si>
  <si>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</si>
  <si>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</si>
  <si>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</si>
  <si>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</si>
  <si>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</si>
  <si>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</si>
  <si>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</si>
  <si>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</si>
  <si>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</si>
  <si>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</si>
  <si>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</si>
  <si>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</si>
  <si>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</si>
  <si>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</si>
  <si>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</si>
  <si>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</si>
  <si>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</si>
  <si>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</si>
  <si>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</si>
  <si>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</si>
  <si>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</si>
  <si>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</si>
  <si>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</si>
  <si>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</si>
  <si>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</si>
  <si>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</si>
  <si>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</si>
  <si>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</si>
  <si>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</si>
  <si>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</si>
  <si>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</si>
  <si>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</si>
  <si>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</si>
  <si>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</si>
  <si>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</si>
  <si>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</si>
  <si>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</si>
  <si>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</si>
  <si>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</si>
  <si>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</si>
  <si>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</si>
  <si>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</si>
  <si>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</si>
  <si>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</si>
  <si>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</si>
  <si>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</si>
  <si>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</si>
  <si>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</si>
  <si>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</si>
  <si>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</si>
  <si>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</si>
  <si>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</si>
  <si>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</si>
  <si>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</si>
  <si>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</si>
  <si>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</si>
  <si>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</si>
  <si>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</si>
  <si>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</si>
  <si>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</si>
  <si>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</si>
  <si>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</si>
  <si>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</si>
  <si>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</si>
  <si>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</si>
  <si>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</si>
  <si>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</si>
  <si>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</si>
  <si>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</si>
  <si>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</si>
  <si>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</si>
  <si>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</si>
  <si>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</si>
  <si>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</si>
  <si>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</si>
  <si>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</si>
  <si>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</si>
  <si>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</si>
  <si>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</si>
  <si>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</si>
  <si>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</si>
  <si>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</si>
  <si>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</si>
  <si>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</si>
  <si>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</si>
  <si>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</si>
  <si>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</si>
  <si>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</si>
  <si>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</si>
  <si>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</si>
  <si>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</si>
  <si>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</si>
  <si>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</si>
  <si>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</si>
  <si>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</si>
  <si>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</si>
  <si>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</si>
  <si>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</si>
  <si>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</si>
  <si>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</si>
  <si>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</si>
  <si>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</si>
  <si>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</si>
  <si>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</si>
  <si>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</si>
  <si>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</si>
  <si>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</si>
  <si>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</si>
  <si>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</si>
  <si>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</si>
  <si>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</si>
  <si>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</si>
  <si>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</si>
  <si>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</si>
  <si>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</si>
  <si>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</si>
  <si>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</si>
  <si>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</si>
  <si>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</si>
  <si>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</si>
  <si>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</si>
  <si>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</si>
  <si>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</si>
  <si>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</si>
  <si>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</si>
  <si>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</si>
  <si>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</si>
  <si>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</si>
  <si>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</si>
  <si>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</si>
  <si>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</si>
  <si>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</si>
  <si>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</si>
  <si>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</si>
  <si>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</si>
  <si>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</si>
  <si>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</si>
  <si>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</si>
  <si>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</si>
  <si>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</si>
  <si>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</si>
  <si>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</si>
  <si>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</si>
  <si>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</si>
  <si>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</si>
  <si>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</si>
  <si>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</si>
  <si>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</si>
  <si>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</si>
  <si>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</si>
  <si>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</si>
  <si>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</si>
  <si>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</si>
  <si>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</si>
  <si>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</si>
  <si>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</si>
  <si>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</si>
  <si>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</si>
  <si>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</si>
  <si>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</si>
  <si>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</si>
  <si>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</si>
  <si>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</si>
  <si>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</si>
  <si>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</si>
  <si>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</si>
  <si>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</si>
  <si>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</si>
  <si>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</si>
  <si>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</si>
  <si>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</si>
  <si>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</si>
  <si>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</si>
  <si>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</si>
  <si>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</si>
  <si>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</si>
  <si>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</si>
  <si>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</si>
  <si>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</si>
  <si>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</si>
  <si>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</si>
  <si>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</si>
  <si>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</si>
  <si>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</si>
  <si>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</si>
  <si>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</si>
  <si>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</si>
  <si>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</si>
  <si>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</si>
  <si>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</si>
  <si>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</si>
  <si>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</si>
  <si>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</si>
  <si>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</si>
  <si>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</si>
  <si>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</si>
  <si>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</si>
  <si>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</si>
  <si>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</si>
  <si>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</si>
  <si>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</si>
  <si>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</si>
  <si>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</si>
  <si>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</si>
  <si>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</si>
  <si>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</si>
  <si>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</si>
  <si>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</si>
  <si>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</si>
  <si>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</si>
  <si>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</si>
  <si>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</si>
  <si>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</si>
  <si>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</si>
  <si>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</si>
  <si>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</si>
  <si>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</si>
  <si>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</si>
  <si>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</si>
  <si>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</si>
  <si>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</si>
  <si>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</si>
  <si>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</si>
  <si>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</si>
  <si>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</si>
  <si>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</si>
  <si>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</si>
  <si>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</si>
  <si>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</si>
  <si>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</si>
  <si>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</si>
  <si>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</si>
  <si>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</si>
  <si>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</si>
  <si>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</si>
  <si>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</si>
  <si>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</si>
  <si>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</si>
  <si>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</si>
  <si>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</si>
  <si>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</si>
  <si>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</si>
  <si>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</si>
  <si>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</si>
  <si>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</si>
  <si>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</si>
  <si>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</si>
  <si>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</si>
  <si>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</si>
  <si>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</si>
  <si>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</si>
  <si>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</si>
  <si>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</si>
  <si>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</si>
  <si>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</si>
  <si>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</si>
  <si>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</si>
  <si>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</si>
  <si>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</si>
  <si>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</si>
  <si>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</si>
  <si>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</si>
  <si>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</si>
  <si>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</si>
  <si>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</si>
  <si>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</si>
  <si>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</si>
  <si>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</si>
  <si>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</si>
  <si>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</si>
  <si>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</si>
  <si>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</si>
  <si>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</si>
  <si>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</si>
  <si>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</si>
  <si>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</si>
  <si>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</si>
  <si>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</si>
  <si>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</si>
  <si>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</si>
  <si>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</si>
  <si>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</si>
  <si>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</si>
  <si>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</si>
  <si>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</si>
  <si>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</si>
  <si>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</si>
  <si>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</si>
  <si>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</si>
  <si>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</si>
  <si>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</si>
  <si>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</si>
  <si>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</si>
  <si>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</si>
  <si>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</si>
  <si>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</si>
  <si>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</si>
  <si>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</si>
  <si>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</si>
  <si>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</si>
  <si>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</si>
  <si>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</si>
  <si>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</si>
  <si>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</si>
  <si>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</si>
  <si>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</si>
  <si>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</si>
  <si>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</si>
  <si>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</si>
  <si>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</si>
  <si>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</si>
  <si>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</si>
  <si>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</si>
  <si>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</si>
  <si>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</si>
  <si>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</si>
  <si>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</si>
  <si>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</si>
  <si>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</si>
  <si>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</si>
  <si>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</si>
  <si>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</si>
  <si>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</si>
  <si>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</si>
  <si>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</si>
  <si>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</si>
  <si>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</si>
  <si>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</si>
  <si>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</si>
  <si>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</si>
  <si>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</si>
  <si>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</si>
  <si>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</si>
  <si>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</si>
  <si>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</si>
  <si>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</si>
  <si>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</si>
  <si>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</si>
  <si>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</si>
  <si>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</si>
  <si>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</si>
  <si>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</si>
  <si>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</si>
  <si>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</si>
  <si>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</si>
  <si>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</si>
  <si>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</si>
  <si>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</si>
  <si>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</si>
  <si>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</si>
  <si>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</si>
  <si>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</si>
  <si>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</si>
  <si>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</si>
  <si>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</si>
  <si>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</si>
  <si>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</si>
  <si>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</si>
  <si>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</si>
  <si>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</si>
  <si>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</si>
  <si>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</si>
  <si>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</si>
  <si>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</si>
  <si>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</si>
  <si>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</si>
  <si>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</si>
  <si>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</si>
  <si>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</si>
  <si>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</si>
  <si>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</si>
  <si>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</si>
  <si>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</si>
  <si>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</si>
  <si>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</si>
  <si>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</si>
  <si>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</si>
  <si>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</si>
  <si>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</si>
  <si>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</si>
  <si>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</si>
  <si>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</si>
  <si>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</si>
  <si>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</si>
  <si>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</si>
  <si>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</si>
  <si>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</si>
  <si>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</si>
  <si>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</si>
  <si>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</si>
  <si>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</si>
  <si>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</si>
  <si>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</si>
  <si>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</si>
  <si>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</si>
  <si>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</si>
  <si>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</si>
  <si>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</si>
  <si>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</si>
  <si>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</si>
  <si>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</si>
  <si>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</si>
  <si>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</si>
  <si>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</si>
  <si>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</si>
  <si>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</si>
  <si>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</si>
  <si>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</si>
  <si>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</si>
  <si>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</si>
  <si>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</si>
  <si>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</si>
  <si>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</si>
  <si>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</si>
  <si>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</si>
  <si>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</si>
  <si>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</si>
  <si>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</si>
  <si>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</si>
  <si>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</si>
  <si>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</si>
  <si>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</si>
  <si>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</si>
  <si>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</si>
  <si>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</si>
  <si>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</si>
  <si>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</si>
  <si>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</si>
  <si>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</si>
  <si>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</si>
  <si>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</si>
  <si>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</si>
  <si>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</si>
  <si>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</si>
  <si>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</si>
  <si>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</si>
  <si>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</si>
  <si>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</si>
  <si>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</si>
  <si>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</si>
  <si>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</si>
  <si>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</si>
  <si>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</si>
  <si>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</si>
  <si>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</si>
  <si>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</si>
  <si>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4.1.05</t>
  </si>
  <si>
    <t>4.8.20</t>
  </si>
  <si>
    <t>GANANCIAS POR ACTUALIZACIÓN DE PROPIEDADES, PLANTA Y EQUIPO - MODELO REVALUADO</t>
  </si>
  <si>
    <t>5.3.63</t>
  </si>
  <si>
    <t>DEPRECIACIÓN DE ACTIVOS BIOLÓGICOS AL COSTO</t>
  </si>
  <si>
    <t>5.3.72</t>
  </si>
  <si>
    <t>5.3.76</t>
  </si>
  <si>
    <t>DETERIORO DE BIENES DE USO PÚBLICO- CONCESIONES</t>
  </si>
  <si>
    <t>DE ACTIVIDADES Y/O SERVICIOS ESPECIALIZADOS</t>
  </si>
  <si>
    <t>5.8.17</t>
  </si>
  <si>
    <t>PÉRDIDAS POR ACTUALIZACIÓN DE PROPIEDADES, PLANTA Y EQUIPO - MODELO REVALUADO</t>
  </si>
  <si>
    <t>4.8.26</t>
  </si>
  <si>
    <t>4.8.27</t>
  </si>
  <si>
    <t>4.8.28</t>
  </si>
  <si>
    <t>4.8.29</t>
  </si>
  <si>
    <t>5.3.54</t>
  </si>
  <si>
    <t>5.8.23</t>
  </si>
  <si>
    <t>5.8.24</t>
  </si>
  <si>
    <t>5.8.25</t>
  </si>
  <si>
    <t>INGRESOS DE ACTIVOS PARA LIQUIDAR</t>
  </si>
  <si>
    <t>INGRESOS DE ACTIVOS PARA TRASLADAR</t>
  </si>
  <si>
    <t>INGRESOS DE PASIVOS PARA LIQUIDAR</t>
  </si>
  <si>
    <t>INGRESOS DE PASIVOS PARA TRASLADAR</t>
  </si>
  <si>
    <t>GASTOS DE ACTIVOS PARA LIQUIDAR</t>
  </si>
  <si>
    <t>GASTOS DE ACTIVOS PARA TRASLADAR</t>
  </si>
  <si>
    <t>GASTOS DE PASIVOS PARA LIQUIDAR</t>
  </si>
  <si>
    <t>4.3.50</t>
  </si>
  <si>
    <t>4.8.05</t>
  </si>
  <si>
    <t>4.8.07</t>
  </si>
  <si>
    <t>4.8.10</t>
  </si>
  <si>
    <t>4.8.15</t>
  </si>
  <si>
    <t>4.9</t>
  </si>
  <si>
    <t>4.9.05</t>
  </si>
  <si>
    <t>5.2.05</t>
  </si>
  <si>
    <t>5.3.02</t>
  </si>
  <si>
    <t>5.3.04</t>
  </si>
  <si>
    <t>5.3.06</t>
  </si>
  <si>
    <t>5.3.07</t>
  </si>
  <si>
    <t>5.3.08</t>
  </si>
  <si>
    <t>5.3.09</t>
  </si>
  <si>
    <t>5.3.13</t>
  </si>
  <si>
    <t>5.3.14</t>
  </si>
  <si>
    <t>5.3.17</t>
  </si>
  <si>
    <t>5.3.30</t>
  </si>
  <si>
    <t>5.3.31</t>
  </si>
  <si>
    <t>5.3.44</t>
  </si>
  <si>
    <t>5.3.45</t>
  </si>
  <si>
    <t>5.4.01</t>
  </si>
  <si>
    <t>5.8.01</t>
  </si>
  <si>
    <t>5.8.05</t>
  </si>
  <si>
    <t>5.8.06</t>
  </si>
  <si>
    <t>5.8.08</t>
  </si>
  <si>
    <t>5.8.10</t>
  </si>
  <si>
    <t>5.8.15</t>
  </si>
  <si>
    <t>PROVISIÓN PARA PROTECCIÓN DE INVERSIONES</t>
  </si>
  <si>
    <t>PROVISIÓN PARA DEUDORES</t>
  </si>
  <si>
    <t>PROVISIÓN PARA PROTECCIÓN DE INVENTARIOS</t>
  </si>
  <si>
    <t>PROVISIÓN PARA PROTECCIÓN DE PROPIEDADES, PLANTA Y EQUIPO</t>
  </si>
  <si>
    <t>PROVISIÓN BIENES RECIBIDOS EN DACIÓN DE PAGO</t>
  </si>
  <si>
    <t>PROVISIONES PARA PROTECCIÓN DE BIENES ENTREGADOS A TERCEROS</t>
  </si>
  <si>
    <t>DEPRECIACIÓN DE BIENES ADQUIRIDOS EN LEASING FINANCIERO</t>
  </si>
  <si>
    <t>AMORTIZACIÓN DE BIENES ENTREGADOS A TERCEROS</t>
  </si>
  <si>
    <t>AMORTIZACIÓN DE INTANGIBLES</t>
  </si>
  <si>
    <t>TRANSFERENCIAS AL SECTOR PRIVADO</t>
  </si>
  <si>
    <t>6.4</t>
  </si>
  <si>
    <t>COSTO DE OPERACIÓN DE SERVICIOS</t>
  </si>
  <si>
    <t>6.4.01</t>
  </si>
  <si>
    <t>ADMINISTRACIÓN DEL SISTEMA GENERAL DE PENSIONES</t>
  </si>
  <si>
    <t>6.4.02</t>
  </si>
  <si>
    <t>6.4.03</t>
  </si>
  <si>
    <t>6.4.10</t>
  </si>
  <si>
    <t>6.4.11</t>
  </si>
  <si>
    <t>6.4.12</t>
  </si>
  <si>
    <t>6.4.20</t>
  </si>
  <si>
    <t>OPERACIONES DE COLOCACIÓN Y SERVICIOS FINANCIEROS</t>
  </si>
  <si>
    <t>UTILIDAD POR EL MÉTODO DE PARTICIPACIÓN PATRIMONIAL</t>
  </si>
  <si>
    <t>EXTRAORDINARIOS</t>
  </si>
  <si>
    <t>AJUSTE DE EJERCICIOS ANTERIORES</t>
  </si>
  <si>
    <t>AJUSTES POR INFLACIÓN</t>
  </si>
  <si>
    <t>CORRECCIÓN MONETARIA</t>
  </si>
  <si>
    <t>DETERIORO ACTIVOS NO CORRIENTES MANTENIDOS PARA DISTRIBUIR A LOS PROPIETARIOS</t>
  </si>
  <si>
    <t>PÉRDIDA POR EL MÉTODO DE PARTICIPACIÓN PATRIMONIAL</t>
  </si>
  <si>
    <t>OTROS GASTOS ORDINARIOS</t>
  </si>
  <si>
    <t>5.60</t>
  </si>
  <si>
    <t>PARTICIPACIÓN DEL INTERÉS MINORITARIO EN LOS RESULTADOS</t>
  </si>
  <si>
    <t>4.5</t>
  </si>
  <si>
    <t>4.5.01</t>
  </si>
  <si>
    <t>4.5.02</t>
  </si>
  <si>
    <t>4.5.03</t>
  </si>
  <si>
    <t>4.5.04</t>
  </si>
  <si>
    <t>4.5.05</t>
  </si>
  <si>
    <t>4.5.06</t>
  </si>
  <si>
    <t>4.5.08</t>
  </si>
  <si>
    <t>4.5.09</t>
  </si>
  <si>
    <t>4.5.10</t>
  </si>
  <si>
    <t>4.5.11</t>
  </si>
  <si>
    <t>DEVOLUCIÓN DE APORTES DE LA ADMINISTRADORA DE FONDOS DE PENSIONES</t>
  </si>
  <si>
    <t>CONVALIDACIÓN PENSIONAL</t>
  </si>
  <si>
    <t>CONMUTACIÓN PENSIONAL</t>
  </si>
  <si>
    <t>APORTES ESTATALES</t>
  </si>
  <si>
    <t>1.80</t>
  </si>
  <si>
    <t>SALDOS EN OPERACIONES RECIPROCAS EN INVERSIONES PATRIMONIALES</t>
  </si>
  <si>
    <t>2.90</t>
  </si>
  <si>
    <t>2.95</t>
  </si>
  <si>
    <t>INTERES MINORITARIO SECTOR PRIVADO</t>
  </si>
  <si>
    <t>INTERES MINORITARIO SECTOR PUBLICO</t>
  </si>
  <si>
    <t>1.9.49</t>
  </si>
  <si>
    <t>DETERIORO ACUMULADO DE ACTIVOS NO CORRIENTES MANTENIDOS PARA DISTRIBUIR A LOS PROPIETARIOS (CR)</t>
  </si>
  <si>
    <t>REVERSIÓN DEL DETERIORO DEL VALOR</t>
  </si>
  <si>
    <t>4.8.31</t>
  </si>
  <si>
    <t>REVERSIÓN DE PROVISIONES</t>
  </si>
  <si>
    <t>CONTADURÍA GENERAL DE LA NACIÓN
SUBCONTADURÍA DE CONSOLIDACIÓN DE LA INFORMACIÓN
GIT DE ESTADÍSTICAS Y ANÁLISIS ECONÓMICO
SERIES HISTÓRICAS DE LA SITUACIÓN FINANCIERA DEL ESTADO COLOMBIANO
2007 - 2023
NIVEL NACIONAL TOTAL
A NIVEL CUENTA
A 31 DE DICIEMBRE
EN MILES DE PESOS</t>
  </si>
  <si>
    <t xml:space="preserve">RECURSOS NATURALES NO RENOVABLES </t>
  </si>
  <si>
    <t>2.2.14</t>
  </si>
  <si>
    <t>OPERACIONES DE FINANCIAMIENTO INTERNAS DE  CORTO PLAZO</t>
  </si>
  <si>
    <t>OPERACIONES DE FINANCIAMIENTO EXTERNAS DE  CORTO PLAZO</t>
  </si>
  <si>
    <t>OPERACIONES DE FINANCIAMIENTO EXTERNAS DE  LARGO PLAZO</t>
  </si>
  <si>
    <t xml:space="preserve">BENEFICIOS A LOS EMPLEADOS </t>
  </si>
  <si>
    <t>RESULTADOS DEL EJERCICIO</t>
  </si>
  <si>
    <t>3.2.33</t>
  </si>
  <si>
    <t>RESULTADO DEL EJERCICIO DE ENTIDADES EN PROCESOS ESPECIALES</t>
  </si>
  <si>
    <t>5.8.99</t>
  </si>
  <si>
    <t>GASTOS ASIGNADOS A COSTOS DE PRODUCCIÓN Y/O A SERVICIOS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</si>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</sst>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1" formatCode="#,##0.0"/>
    <numFmt numFmtId="172" formatCode="0.0%"/>
  </numFmts>
  <fonts count="2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1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1" fillId="9" borderId="1" xfId="10" applyFont="1" applyFill="1" applyBorder="1" applyAlignment="1">
      <alignment horizontal="left" vertical="center" wrapText="1"/>
    </xf>
    <xf numFmtId="0" fontId="21" fillId="9" borderId="1" xfId="10" applyFont="1" applyFill="1" applyBorder="1" applyAlignment="1">
      <alignment vertical="center" wrapText="1"/>
    </xf>
    <xf numFmtId="0" fontId="21" fillId="0" borderId="1" xfId="10" applyFont="1" applyBorder="1" applyAlignment="1">
      <alignment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3" fillId="9" borderId="1" xfId="6" applyNumberFormat="1" applyFont="1" applyFill="1" applyBorder="1" applyAlignment="1" applyProtection="1">
      <alignment vertical="center"/>
      <protection locked="0"/>
    </xf>
    <xf numFmtId="165" fontId="23" fillId="0" borderId="1" xfId="0" applyNumberFormat="1" applyFont="1" applyBorder="1" applyAlignment="1">
      <alignment horizontal="center" vertical="center"/>
    </xf>
    <xf numFmtId="165" fontId="23" fillId="0" borderId="1" xfId="6" applyNumberFormat="1" applyFont="1" applyBorder="1" applyAlignment="1" applyProtection="1">
      <alignment horizontal="center" vertical="center"/>
      <protection locked="0"/>
    </xf>
    <xf numFmtId="165" fontId="23" fillId="9" borderId="1" xfId="0" applyNumberFormat="1" applyFont="1" applyFill="1" applyBorder="1" applyAlignment="1">
      <alignment vertical="center"/>
    </xf>
    <xf numFmtId="171" fontId="7" fillId="0" borderId="0" xfId="0" applyNumberFormat="1" applyFont="1" applyAlignment="1">
      <alignment vertical="center"/>
    </xf>
    <xf numFmtId="165" fontId="23" fillId="3" borderId="1" xfId="11" applyNumberFormat="1" applyFont="1" applyFill="1" applyBorder="1" applyAlignment="1">
      <alignment horizontal="right" vertical="center" wrapText="1"/>
    </xf>
    <xf numFmtId="165" fontId="23" fillId="9" borderId="1" xfId="11" applyNumberFormat="1" applyFont="1" applyFill="1" applyBorder="1" applyAlignment="1">
      <alignment horizontal="right" vertical="center" wrapText="1"/>
    </xf>
    <xf numFmtId="165" fontId="23" fillId="4" borderId="1" xfId="11" applyNumberFormat="1" applyFont="1" applyFill="1" applyBorder="1" applyAlignment="1">
      <alignment horizontal="right" vertical="center" wrapText="1"/>
    </xf>
    <xf numFmtId="165" fontId="23" fillId="0" borderId="1" xfId="11" applyNumberFormat="1" applyFont="1" applyFill="1" applyBorder="1" applyAlignment="1">
      <alignment horizontal="right" vertical="center" wrapText="1"/>
    </xf>
    <xf numFmtId="0" fontId="21" fillId="0" borderId="1" xfId="10" applyFont="1" applyBorder="1" applyAlignment="1">
      <alignment horizontal="left" vertical="center" wrapText="1"/>
    </xf>
    <xf numFmtId="3" fontId="23" fillId="0" borderId="1" xfId="11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1" fontId="21" fillId="9" borderId="1" xfId="10" applyNumberFormat="1" applyFont="1" applyFill="1" applyBorder="1" applyAlignment="1">
      <alignment horizontal="left" vertical="center" wrapText="1"/>
    </xf>
    <xf numFmtId="165" fontId="23" fillId="0" borderId="2" xfId="1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10" borderId="2" xfId="10" applyFont="1" applyFill="1" applyBorder="1" applyAlignment="1">
      <alignment horizontal="center" vertical="center" wrapText="1"/>
    </xf>
    <xf numFmtId="0" fontId="22" fillId="10" borderId="1" xfId="10" applyFont="1" applyFill="1" applyBorder="1" applyAlignment="1">
      <alignment horizontal="center" vertical="center" wrapText="1"/>
    </xf>
    <xf numFmtId="172" fontId="23" fillId="3" borderId="1" xfId="12" applyNumberFormat="1" applyFont="1" applyFill="1" applyBorder="1" applyAlignment="1">
      <alignment horizontal="center" vertical="center" wrapText="1"/>
    </xf>
    <xf numFmtId="172" fontId="23" fillId="0" borderId="1" xfId="12" applyNumberFormat="1" applyFont="1" applyBorder="1" applyAlignment="1" applyProtection="1">
      <alignment horizontal="center" vertical="center"/>
      <protection locked="0"/>
    </xf>
    <xf numFmtId="172" fontId="23" fillId="0" borderId="1" xfId="12" applyNumberFormat="1" applyFont="1" applyBorder="1" applyAlignment="1">
      <alignment horizontal="center" vertical="center"/>
    </xf>
    <xf numFmtId="172" fontId="23" fillId="9" borderId="1" xfId="12" applyNumberFormat="1" applyFont="1" applyFill="1" applyBorder="1" applyAlignment="1" applyProtection="1">
      <alignment horizontal="center" vertical="center"/>
      <protection locked="0"/>
    </xf>
    <xf numFmtId="172" fontId="23" fillId="9" borderId="1" xfId="12" applyNumberFormat="1" applyFont="1" applyFill="1" applyBorder="1" applyAlignment="1">
      <alignment horizontal="center" vertical="center"/>
    </xf>
    <xf numFmtId="172" fontId="23" fillId="0" borderId="1" xfId="12" applyNumberFormat="1" applyFont="1" applyFill="1" applyBorder="1" applyAlignment="1">
      <alignment horizontal="center" vertical="center" wrapText="1"/>
    </xf>
    <xf numFmtId="172" fontId="23" fillId="9" borderId="1" xfId="12" applyNumberFormat="1" applyFont="1" applyFill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3">
    <cellStyle name="Millares" xfId="1" builtinId="3"/>
    <cellStyle name="Millares [0] 2" xfId="7" xr:uid="{00000000-0005-0000-0000-000001000000}"/>
    <cellStyle name="Millares 2" xfId="8" xr:uid="{1264647A-8530-42E7-AD67-6FBE4030E5D3}"/>
    <cellStyle name="Millares 2 3" xfId="11" xr:uid="{3F76DA89-8F2B-6244-AA6D-27BEB5503AE8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  <cellStyle name="Porcentaje" xfId="12" builtin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1915362291120.28</c:v>
                </c:pt>
                <c:pt idx="1">
                  <c:v>2319637288744.4302</c:v>
                </c:pt>
                <c:pt idx="2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2319637288744.4302</c:v>
                </c:pt>
                <c:pt idx="1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70E4976-9DD3-D94E-B4C6-49C46A91441F}"/>
            </a:ext>
          </a:extLst>
        </xdr:cNvPr>
        <xdr:cNvGrpSpPr/>
      </xdr:nvGrpSpPr>
      <xdr:grpSpPr>
        <a:xfrm>
          <a:off x="34386" y="210911"/>
          <a:ext cx="4602410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F0C194E0-0F9A-0CA2-5908-9189E449CE9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ABCCB928-D676-0601-6BEC-2084E87308A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0</xdr:row>
      <xdr:rowOff>57150</xdr:rowOff>
    </xdr:from>
    <xdr:to>
      <xdr:col>8</xdr:col>
      <xdr:colOff>266700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2074746-6197-A246-88A4-828190419F73}"/>
            </a:ext>
          </a:extLst>
        </xdr:cNvPr>
        <xdr:cNvGrpSpPr/>
      </xdr:nvGrpSpPr>
      <xdr:grpSpPr>
        <a:xfrm>
          <a:off x="34386" y="210911"/>
          <a:ext cx="4602410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099CE8FC-9CCC-970E-AD56-116274FF01D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36C0E985-CC82-81CE-6602-B19AD86A65B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ag/Downloads/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</row>
        <row r="207">
          <cell r="AN207">
            <v>1789146499572.71</v>
          </cell>
        </row>
        <row r="318">
          <cell r="AN318">
            <v>-249693516149.96701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_CGN_2024">
  <a:themeElements>
    <a:clrScheme name="Personalizado 10">
      <a:dk1>
        <a:sysClr val="windowText" lastClr="000000"/>
      </a:dk1>
      <a:lt1>
        <a:sysClr val="window" lastClr="FFFFFF"/>
      </a:lt1>
      <a:dk2>
        <a:srgbClr val="192A52"/>
      </a:dk2>
      <a:lt2>
        <a:srgbClr val="C0C0C0"/>
      </a:lt2>
      <a:accent1>
        <a:srgbClr val="B61CBE"/>
      </a:accent1>
      <a:accent2>
        <a:srgbClr val="00BCB8"/>
      </a:accent2>
      <a:accent3>
        <a:srgbClr val="F0A74E"/>
      </a:accent3>
      <a:accent4>
        <a:srgbClr val="97CE60"/>
      </a:accent4>
      <a:accent5>
        <a:srgbClr val="F2A43C"/>
      </a:accent5>
      <a:accent6>
        <a:srgbClr val="6C6CC6"/>
      </a:accent6>
      <a:hlink>
        <a:srgbClr val="00BCB8"/>
      </a:hlink>
      <a:folHlink>
        <a:srgbClr val="7F7F7F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42578125" style="27" customWidth="1"/>
    <col min="8" max="8" width="20.140625" style="27" customWidth="1"/>
    <col min="9" max="9" width="9.140625" style="27"/>
    <col min="10" max="10" width="20.42578125" style="27" customWidth="1"/>
    <col min="11" max="11" width="13.42578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42578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79">
        <v>49389917609</v>
      </c>
      <c r="C2" s="79">
        <v>53156716003</v>
      </c>
      <c r="D2" s="79">
        <v>59737926919</v>
      </c>
      <c r="E2" s="79">
        <v>67177716983</v>
      </c>
      <c r="F2" s="79">
        <v>76178552110</v>
      </c>
      <c r="G2" s="79">
        <v>85075618351</v>
      </c>
      <c r="H2" s="79">
        <v>100076449402</v>
      </c>
      <c r="I2" s="79">
        <v>118479721160</v>
      </c>
      <c r="J2" s="79">
        <v>125966489664</v>
      </c>
      <c r="K2" s="79">
        <v>135641433111</v>
      </c>
      <c r="L2" s="79">
        <v>137747271814.41299</v>
      </c>
      <c r="M2" s="79">
        <v>142494813436.51599</v>
      </c>
      <c r="N2" s="79">
        <v>161190888502.92401</v>
      </c>
      <c r="O2" s="79">
        <v>192861226610.58899</v>
      </c>
      <c r="P2" s="79">
        <v>216018023797.534</v>
      </c>
      <c r="Q2" s="79">
        <v>226045618753.79001</v>
      </c>
    </row>
    <row r="3" spans="1:17">
      <c r="A3" t="s">
        <v>2406</v>
      </c>
      <c r="B3" s="79">
        <v>125228279051</v>
      </c>
      <c r="C3" s="79">
        <v>139070302465</v>
      </c>
      <c r="D3" s="79">
        <v>159258527161</v>
      </c>
      <c r="E3" s="79">
        <v>176498959843</v>
      </c>
      <c r="F3" s="79">
        <v>193073222194</v>
      </c>
      <c r="G3" s="79">
        <v>235363355081</v>
      </c>
      <c r="H3" s="79">
        <v>270569211276</v>
      </c>
      <c r="I3" s="79">
        <v>335104625685</v>
      </c>
      <c r="J3" s="79">
        <v>402310536222</v>
      </c>
      <c r="K3" s="79">
        <v>441840622349</v>
      </c>
      <c r="L3" s="79">
        <v>470323368825.70398</v>
      </c>
      <c r="M3" s="79">
        <v>416473541409.43298</v>
      </c>
      <c r="N3" s="79">
        <v>455459014549.005</v>
      </c>
      <c r="O3" s="79">
        <v>512962612498.237</v>
      </c>
      <c r="P3" s="79">
        <v>596457339126.99194</v>
      </c>
      <c r="Q3" s="79">
        <v>682467919943.73206</v>
      </c>
    </row>
    <row r="4" spans="1:17">
      <c r="A4" t="s">
        <v>2408</v>
      </c>
      <c r="B4" s="79">
        <v>13068474945</v>
      </c>
      <c r="C4" s="79">
        <v>13761140822</v>
      </c>
      <c r="D4" s="79">
        <v>15055702396</v>
      </c>
      <c r="E4" s="79">
        <v>17926731966</v>
      </c>
      <c r="F4" s="79">
        <v>14233769093</v>
      </c>
      <c r="G4" s="79">
        <v>14086452122</v>
      </c>
      <c r="H4" s="79">
        <v>17253596852</v>
      </c>
      <c r="I4" s="79">
        <v>16925054211</v>
      </c>
      <c r="J4" s="79">
        <v>27389725442</v>
      </c>
      <c r="K4" s="79">
        <v>24961715992</v>
      </c>
      <c r="L4" s="79">
        <v>24374578447.405201</v>
      </c>
      <c r="M4" s="79">
        <v>144419056083.81299</v>
      </c>
      <c r="N4" s="79">
        <v>146606383440.76501</v>
      </c>
      <c r="O4" s="79">
        <v>204229878617.67499</v>
      </c>
      <c r="P4" s="79">
        <v>248209313794.02499</v>
      </c>
      <c r="Q4" s="79">
        <v>327598209158.46399</v>
      </c>
    </row>
    <row r="5" spans="1:17">
      <c r="A5" t="s">
        <v>57</v>
      </c>
      <c r="B5" s="79">
        <v>37888346325</v>
      </c>
      <c r="C5" s="79">
        <v>40589831276</v>
      </c>
      <c r="D5" s="79">
        <v>46530526474</v>
      </c>
      <c r="E5" s="79">
        <v>55338742793</v>
      </c>
      <c r="F5" s="79">
        <v>60045858140</v>
      </c>
      <c r="G5" s="79">
        <v>67727564713</v>
      </c>
      <c r="H5" s="79">
        <v>68154782836</v>
      </c>
      <c r="I5" s="79">
        <v>77548646235</v>
      </c>
      <c r="J5" s="79">
        <v>85693889297</v>
      </c>
      <c r="K5" s="79">
        <v>90553733829</v>
      </c>
      <c r="L5" s="79">
        <v>89434729194.735199</v>
      </c>
      <c r="M5" s="79">
        <v>87888438400.281097</v>
      </c>
      <c r="N5" s="79">
        <v>99535432575.105209</v>
      </c>
      <c r="O5" s="79">
        <v>100282674223.254</v>
      </c>
      <c r="P5" s="79">
        <v>119441052559.522</v>
      </c>
      <c r="Q5" s="79">
        <v>135574391784.584</v>
      </c>
    </row>
    <row r="6" spans="1:17">
      <c r="A6" t="s">
        <v>3058</v>
      </c>
      <c r="B6" s="79">
        <v>4472458153</v>
      </c>
      <c r="C6" s="79">
        <v>5510331474</v>
      </c>
      <c r="D6" s="79">
        <v>4838196728</v>
      </c>
      <c r="E6" s="79">
        <v>4962871657</v>
      </c>
      <c r="F6" s="79">
        <v>4839853129</v>
      </c>
      <c r="G6" s="79">
        <v>5853475120</v>
      </c>
      <c r="H6" s="79">
        <v>6012524675</v>
      </c>
      <c r="I6" s="79">
        <v>6408548514</v>
      </c>
      <c r="J6" s="79">
        <v>8197690411</v>
      </c>
      <c r="K6" s="79">
        <v>15628565736</v>
      </c>
      <c r="L6" s="79">
        <v>17038682135.677801</v>
      </c>
      <c r="M6" s="79">
        <v>241753109380.98734</v>
      </c>
      <c r="N6" s="79">
        <v>474279568575.23602</v>
      </c>
      <c r="O6" s="79">
        <v>523688040004.80298</v>
      </c>
      <c r="P6" s="79">
        <v>575782317246.31995</v>
      </c>
      <c r="Q6" s="79">
        <v>611426638801.198</v>
      </c>
    </row>
    <row r="7" spans="1:17">
      <c r="A7" t="s">
        <v>2413</v>
      </c>
      <c r="B7" s="79">
        <v>9115555182</v>
      </c>
      <c r="C7" s="79">
        <v>10747609056</v>
      </c>
      <c r="D7" s="79">
        <v>12554474255</v>
      </c>
      <c r="E7" s="79">
        <v>14151106870</v>
      </c>
      <c r="F7" s="79">
        <v>12454036558</v>
      </c>
      <c r="G7" s="79">
        <v>13279706451</v>
      </c>
      <c r="H7" s="79">
        <v>15648322995</v>
      </c>
      <c r="I7" s="79">
        <v>16558015293</v>
      </c>
      <c r="J7" s="79">
        <v>21599376676</v>
      </c>
      <c r="K7" s="79">
        <v>22860455559</v>
      </c>
      <c r="L7" s="79">
        <v>23479340404.405602</v>
      </c>
      <c r="M7" s="79">
        <v>204785427.84388</v>
      </c>
      <c r="N7" s="79">
        <v>213505041.50269002</v>
      </c>
      <c r="O7" s="79">
        <v>734117781.65111995</v>
      </c>
      <c r="P7" s="79">
        <v>393556175.34799999</v>
      </c>
      <c r="Q7" s="79">
        <v>468161070.92452002</v>
      </c>
    </row>
    <row r="8" spans="1:17">
      <c r="A8" t="s">
        <v>2415</v>
      </c>
      <c r="B8" s="79">
        <v>143062910900</v>
      </c>
      <c r="C8" s="79">
        <v>143421950445</v>
      </c>
      <c r="D8" s="79">
        <v>161972114359</v>
      </c>
      <c r="E8" s="79">
        <v>166328226570</v>
      </c>
      <c r="F8" s="79">
        <v>177384774217</v>
      </c>
      <c r="G8" s="79">
        <v>182633707071</v>
      </c>
      <c r="H8" s="79">
        <v>194329089536</v>
      </c>
      <c r="I8" s="79">
        <v>204764580014</v>
      </c>
      <c r="J8" s="79">
        <v>134257953753</v>
      </c>
      <c r="K8" s="79">
        <v>125572190814</v>
      </c>
      <c r="L8" s="79">
        <v>144906070326.49399</v>
      </c>
      <c r="M8" s="79">
        <v>80258959891.112503</v>
      </c>
      <c r="N8" s="79">
        <v>211547957406.45499</v>
      </c>
      <c r="O8" s="79">
        <v>92841344551.932907</v>
      </c>
      <c r="P8" s="79">
        <v>94163354650.035095</v>
      </c>
      <c r="Q8" s="79">
        <v>103057053407.83</v>
      </c>
    </row>
    <row r="9" spans="1:17">
      <c r="A9" t="s">
        <v>162</v>
      </c>
      <c r="B9" s="79">
        <v>42870668081</v>
      </c>
      <c r="C9" s="79">
        <v>48719607373</v>
      </c>
      <c r="D9" s="79">
        <v>55011509473</v>
      </c>
      <c r="E9" s="79">
        <v>59246144577</v>
      </c>
      <c r="F9" s="79">
        <v>72447594673</v>
      </c>
      <c r="G9" s="79">
        <v>77940679974</v>
      </c>
      <c r="H9" s="79">
        <v>84408711779</v>
      </c>
      <c r="I9" s="79">
        <v>92895255274</v>
      </c>
      <c r="J9" s="79">
        <v>103165087012</v>
      </c>
      <c r="K9" s="79">
        <v>112477317992</v>
      </c>
      <c r="L9" s="79">
        <v>127668640081.916</v>
      </c>
      <c r="M9" s="79">
        <v>157371534097.013</v>
      </c>
      <c r="N9" s="79">
        <v>153584733646.41699</v>
      </c>
      <c r="O9" s="79">
        <v>161546605284.565</v>
      </c>
      <c r="P9" s="79">
        <v>194322509763.50601</v>
      </c>
      <c r="Q9" s="79">
        <v>232999295823.90799</v>
      </c>
    </row>
    <row r="10" spans="1:17">
      <c r="A10" t="s">
        <v>180</v>
      </c>
      <c r="B10" s="79">
        <v>-15621888678</v>
      </c>
      <c r="C10" s="79">
        <v>-14962843881</v>
      </c>
      <c r="D10" s="79">
        <v>-15452469768</v>
      </c>
      <c r="E10" s="79">
        <v>-15038941629</v>
      </c>
      <c r="F10" s="79">
        <v>-16794078384</v>
      </c>
      <c r="G10" s="79">
        <v>-23504560637</v>
      </c>
      <c r="H10" s="79">
        <v>-24667766708</v>
      </c>
      <c r="I10" s="79">
        <v>-27359064521</v>
      </c>
      <c r="J10" s="79">
        <v>-33218423985</v>
      </c>
      <c r="K10" s="79">
        <v>-16025453693</v>
      </c>
      <c r="L10" s="79">
        <v>-15028747873.7628</v>
      </c>
      <c r="M10" s="79"/>
      <c r="N10" s="79"/>
      <c r="O10" s="79"/>
      <c r="P10" s="79"/>
      <c r="Q10" s="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RowHeight="12.75"/>
  <cols>
    <col min="3" max="16" width="11.42578125" customWidth="1"/>
  </cols>
  <sheetData>
    <row r="1" spans="1:18" ht="15.75">
      <c r="A1" s="120" t="s">
        <v>7642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3">
        <v>20783778658.580002</v>
      </c>
      <c r="D4" s="73">
        <v>16888621451.570015</v>
      </c>
      <c r="E4" s="73">
        <v>6295209613.7000074</v>
      </c>
      <c r="F4" s="73">
        <v>8825414942.9100037</v>
      </c>
      <c r="G4" s="73">
        <v>55179543530.160019</v>
      </c>
      <c r="H4" s="73">
        <v>120325244539.46001</v>
      </c>
      <c r="I4" s="73">
        <v>144698157199.76001</v>
      </c>
      <c r="J4" s="73">
        <v>130425163723.57001</v>
      </c>
      <c r="K4" s="73">
        <v>236759746740.59</v>
      </c>
      <c r="L4" s="73">
        <v>234987182270.25</v>
      </c>
      <c r="M4" s="70">
        <v>246529425544.57501</v>
      </c>
      <c r="N4" s="74">
        <v>100811342290.04346</v>
      </c>
      <c r="O4" s="74">
        <v>-203353407854.39099</v>
      </c>
      <c r="P4" s="74">
        <v>-249693516149.96701</v>
      </c>
      <c r="Q4" s="74">
        <v>-399036569507.06097</v>
      </c>
      <c r="R4" s="74">
        <v>-404274997624.15198</v>
      </c>
    </row>
    <row r="5" spans="1:18" ht="15">
      <c r="A5" s="11" t="s">
        <v>418</v>
      </c>
      <c r="B5" s="6" t="s">
        <v>3407</v>
      </c>
      <c r="C5" s="73">
        <v>-6786639669</v>
      </c>
      <c r="D5" s="73">
        <v>-13770228701</v>
      </c>
      <c r="E5" s="73">
        <v>-51516085455</v>
      </c>
      <c r="F5" s="73">
        <v>-54858040925</v>
      </c>
      <c r="G5" s="73">
        <v>-47137383826</v>
      </c>
      <c r="H5" s="73">
        <v>-5198307448</v>
      </c>
      <c r="I5" s="73">
        <v>41202604974</v>
      </c>
      <c r="J5" s="73">
        <v>28629945908</v>
      </c>
      <c r="K5" s="73">
        <v>33928017299</v>
      </c>
      <c r="L5" s="73">
        <v>-19885414483</v>
      </c>
      <c r="M5" s="70">
        <v>-19916789612.411602</v>
      </c>
      <c r="N5" s="74">
        <v>-30013367670.398701</v>
      </c>
      <c r="O5" s="74">
        <v>-353991153604.17297</v>
      </c>
      <c r="P5" s="74">
        <v>-373917458218.87799</v>
      </c>
      <c r="Q5" s="74">
        <v>-539311210131.68799</v>
      </c>
      <c r="R5" s="74">
        <v>-578927637269.54297</v>
      </c>
    </row>
    <row r="6" spans="1:18" ht="15">
      <c r="A6" s="11" t="s">
        <v>426</v>
      </c>
      <c r="B6" s="6" t="s">
        <v>3539</v>
      </c>
      <c r="C6" s="73">
        <v>26366212247.68</v>
      </c>
      <c r="D6" s="73">
        <v>35514787090.180016</v>
      </c>
      <c r="E6" s="73">
        <v>64025539352.390007</v>
      </c>
      <c r="F6" s="73">
        <v>66096645895.370003</v>
      </c>
      <c r="G6" s="73">
        <v>80614927112.27002</v>
      </c>
      <c r="H6" s="73">
        <v>76431742312.380005</v>
      </c>
      <c r="I6" s="73">
        <v>95663475576.690002</v>
      </c>
      <c r="J6" s="73">
        <v>127334530584.99001</v>
      </c>
      <c r="K6" s="73">
        <v>239552490791.20001</v>
      </c>
      <c r="L6" s="73">
        <v>259510538599.60999</v>
      </c>
      <c r="M6" s="70">
        <v>271261758635.52499</v>
      </c>
      <c r="N6" s="74">
        <v>138914642800.715</v>
      </c>
      <c r="O6" s="74">
        <v>145150010512.57901</v>
      </c>
      <c r="P6" s="74">
        <v>162864905945.13699</v>
      </c>
      <c r="Q6" s="74">
        <v>199577771693.884</v>
      </c>
      <c r="R6" s="74">
        <v>239109499353.78799</v>
      </c>
    </row>
    <row r="7" spans="1:18" ht="15">
      <c r="A7" s="53" t="s">
        <v>450</v>
      </c>
      <c r="B7" s="6" t="s">
        <v>164</v>
      </c>
      <c r="C7" s="73">
        <v>1204206079.9000001</v>
      </c>
      <c r="D7" s="73">
        <v>-4855936937.6099997</v>
      </c>
      <c r="E7" s="73">
        <v>-6214244283.6899996</v>
      </c>
      <c r="F7" s="73">
        <v>-2413190027.46</v>
      </c>
      <c r="G7" s="73">
        <v>21702000243.889999</v>
      </c>
      <c r="H7" s="73">
        <v>49091809675.080002</v>
      </c>
      <c r="I7" s="73">
        <v>7832076649.0699997</v>
      </c>
      <c r="J7" s="73">
        <v>-25539312769.43</v>
      </c>
      <c r="K7" s="73">
        <v>-36720761349.610001</v>
      </c>
      <c r="L7" s="73">
        <v>-4637941846.3599997</v>
      </c>
      <c r="M7" s="70">
        <v>-4815543478.5384998</v>
      </c>
      <c r="N7" s="74">
        <v>-30365559777.0877</v>
      </c>
      <c r="O7" s="74">
        <v>19559801774.668999</v>
      </c>
      <c r="P7" s="74">
        <v>-69119874611.846893</v>
      </c>
      <c r="Q7" s="74">
        <v>-67874867752.410004</v>
      </c>
      <c r="R7" s="74">
        <v>-79854516039.280594</v>
      </c>
    </row>
    <row r="8" spans="1:18" ht="15">
      <c r="A8" s="53" t="s">
        <v>3663</v>
      </c>
      <c r="B8" s="6" t="s">
        <v>3664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0"/>
      <c r="N8" s="74">
        <v>6605551718.6555023</v>
      </c>
      <c r="O8" s="74">
        <v>30645756291.739201</v>
      </c>
      <c r="P8" s="74">
        <v>12690187524.983099</v>
      </c>
      <c r="Q8" s="74">
        <v>-10858559186.009401</v>
      </c>
      <c r="R8" s="74">
        <v>-7305419466.55474</v>
      </c>
    </row>
    <row r="9" spans="1:18" ht="15">
      <c r="A9" s="53" t="s">
        <v>3671</v>
      </c>
      <c r="B9" s="6" t="s">
        <v>3672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0"/>
      <c r="N9" s="74">
        <v>15670075218.1602</v>
      </c>
      <c r="O9" s="74">
        <v>16573689754.2729</v>
      </c>
      <c r="P9" s="74">
        <v>17788723210.637501</v>
      </c>
      <c r="Q9" s="74">
        <v>19430295869.162201</v>
      </c>
      <c r="R9" s="74">
        <v>22703075797.438602</v>
      </c>
    </row>
    <row r="10" spans="1:18" ht="15"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0"/>
      <c r="N10" s="74"/>
      <c r="O10" s="74"/>
      <c r="P10" s="74"/>
      <c r="Q10" s="74"/>
      <c r="R10" s="74"/>
    </row>
  </sheetData>
  <mergeCells count="1">
    <mergeCell ref="A1:O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topLeftCell="A4" workbookViewId="0">
      <selection activeCell="A14" sqref="A14"/>
    </sheetView>
  </sheetViews>
  <sheetFormatPr baseColWidth="10" defaultColWidth="11.42578125" defaultRowHeight="12.75"/>
  <cols>
    <col min="1" max="1" width="22.85546875" style="81" customWidth="1"/>
    <col min="2" max="3" width="12.42578125" style="84" bestFit="1" customWidth="1"/>
    <col min="4" max="4" width="7.28515625" style="85" bestFit="1" customWidth="1"/>
    <col min="5" max="16384" width="11.42578125" style="85"/>
  </cols>
  <sheetData>
    <row r="1" spans="1:4" s="81" customFormat="1">
      <c r="B1" s="82">
        <v>2020</v>
      </c>
      <c r="C1" s="82">
        <v>2021</v>
      </c>
      <c r="D1" s="81">
        <v>2022</v>
      </c>
    </row>
    <row r="2" spans="1:4" s="81" customFormat="1" ht="15">
      <c r="A2" s="83" t="s">
        <v>7648</v>
      </c>
      <c r="B2" s="84">
        <f>+'[1]SERIES HISTÓRICAS 2007-2021'!AN5</f>
        <v>1539452983422.74</v>
      </c>
      <c r="C2" s="84">
        <v>1645750897606.2251</v>
      </c>
      <c r="D2" s="84">
        <v>1915362291120.28</v>
      </c>
    </row>
    <row r="3" spans="1:4" s="81" customFormat="1" ht="15">
      <c r="A3" s="83" t="s">
        <v>7649</v>
      </c>
      <c r="B3" s="84">
        <f>+'[1]SERIES HISTÓRICAS 2007-2021'!AN207</f>
        <v>1789146499572.71</v>
      </c>
      <c r="C3" s="84">
        <v>2044787467113.2849</v>
      </c>
      <c r="D3" s="84">
        <v>2319637288744.4302</v>
      </c>
    </row>
    <row r="4" spans="1:4" s="81" customFormat="1" ht="15">
      <c r="A4" s="83" t="s">
        <v>22</v>
      </c>
      <c r="B4" s="84">
        <f>+'[1]SERIES HISTÓRICAS 2007-2021'!AN318</f>
        <v>-249693516149.96701</v>
      </c>
      <c r="C4" s="84">
        <v>399036569507.06097</v>
      </c>
      <c r="D4" s="84">
        <v>404274997624.15002</v>
      </c>
    </row>
    <row r="5" spans="1:4">
      <c r="A5" s="85"/>
      <c r="B5" s="86"/>
      <c r="C5" s="86"/>
    </row>
    <row r="6" spans="1:4">
      <c r="A6" s="85"/>
      <c r="B6" s="86"/>
      <c r="C6" s="86"/>
    </row>
    <row r="7" spans="1:4">
      <c r="A7" s="85"/>
      <c r="B7" s="86"/>
      <c r="C7" s="8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ColWidth="11.42578125" defaultRowHeight="12.75"/>
  <cols>
    <col min="1" max="1" width="6.140625" style="42" bestFit="1" customWidth="1"/>
    <col min="2" max="2" width="2.42578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5FDD-B905-3147-AA99-52699019B507}">
  <sheetPr>
    <pageSetUpPr fitToPage="1"/>
  </sheetPr>
  <dimension ref="A1:S605"/>
  <sheetViews>
    <sheetView showGridLines="0" tabSelected="1" zoomScale="82" zoomScaleNormal="82" zoomScaleSheetLayoutView="100" workbookViewId="0">
      <selection activeCell="B8" sqref="B8"/>
    </sheetView>
  </sheetViews>
  <sheetFormatPr baseColWidth="10" defaultColWidth="9.85546875" defaultRowHeight="15"/>
  <cols>
    <col min="1" max="1" width="13.42578125" style="108" bestFit="1" customWidth="1"/>
    <col min="2" max="2" width="60.7109375" style="67" customWidth="1"/>
    <col min="3" max="3" width="19.28515625" style="67" customWidth="1"/>
    <col min="4" max="5" width="24.140625" style="25" customWidth="1"/>
    <col min="6" max="7" width="25.140625" style="25" customWidth="1"/>
    <col min="8" max="10" width="24.140625" style="25" customWidth="1"/>
    <col min="11" max="13" width="26" style="25" customWidth="1"/>
    <col min="14" max="16" width="26" style="7" customWidth="1"/>
    <col min="17" max="17" width="24.140625" style="7" customWidth="1"/>
    <col min="18" max="18" width="27.42578125" style="25" bestFit="1" customWidth="1"/>
    <col min="19" max="19" width="27.42578125" style="7" customWidth="1"/>
    <col min="20" max="16384" width="9.85546875" style="7"/>
  </cols>
  <sheetData>
    <row r="1" spans="1:19" s="23" customFormat="1" ht="154.5" customHeight="1">
      <c r="A1" s="118" t="s">
        <v>7778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23" customFormat="1" ht="36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s="107" customFormat="1" ht="15.75">
      <c r="A3" s="109" t="s">
        <v>224</v>
      </c>
      <c r="B3" s="110" t="s">
        <v>187</v>
      </c>
      <c r="C3" s="110">
        <v>2007</v>
      </c>
      <c r="D3" s="110">
        <v>2008</v>
      </c>
      <c r="E3" s="110">
        <v>2009</v>
      </c>
      <c r="F3" s="110">
        <v>2010</v>
      </c>
      <c r="G3" s="110">
        <v>2011</v>
      </c>
      <c r="H3" s="110">
        <v>2012</v>
      </c>
      <c r="I3" s="110">
        <v>2013</v>
      </c>
      <c r="J3" s="110">
        <v>2014</v>
      </c>
      <c r="K3" s="110">
        <v>2015</v>
      </c>
      <c r="L3" s="110">
        <v>2016</v>
      </c>
      <c r="M3" s="110">
        <v>2017</v>
      </c>
      <c r="N3" s="110">
        <v>2018</v>
      </c>
      <c r="O3" s="110">
        <v>2019</v>
      </c>
      <c r="P3" s="110">
        <v>2020</v>
      </c>
      <c r="Q3" s="110">
        <v>2021</v>
      </c>
      <c r="R3" s="110">
        <v>2022</v>
      </c>
      <c r="S3" s="110">
        <v>2023</v>
      </c>
    </row>
    <row r="4" spans="1:19" s="6" customFormat="1">
      <c r="A4" s="87">
        <v>1</v>
      </c>
      <c r="B4" s="88" t="s">
        <v>182</v>
      </c>
      <c r="C4" s="98">
        <v>238669030880.12</v>
      </c>
      <c r="D4" s="98">
        <v>243127181104.81</v>
      </c>
      <c r="E4" s="98">
        <v>281271493688.01001</v>
      </c>
      <c r="F4" s="98">
        <v>325993403897.20001</v>
      </c>
      <c r="G4" s="98">
        <f>374854837292040/1000</f>
        <v>374854837292.03998</v>
      </c>
      <c r="H4" s="98">
        <v>472528711045.59003</v>
      </c>
      <c r="I4" s="98">
        <v>530213962161.73999</v>
      </c>
      <c r="J4" s="98">
        <v>559837252719.98999</v>
      </c>
      <c r="K4" s="98">
        <v>581539140716.12</v>
      </c>
      <c r="L4" s="98">
        <v>623119219858.96997</v>
      </c>
      <c r="M4" s="100">
        <v>657164859335.63098</v>
      </c>
      <c r="N4" s="100">
        <v>623017809146.78125</v>
      </c>
      <c r="O4" s="100">
        <v>646114820192.12805</v>
      </c>
      <c r="P4" s="100">
        <v>696125147435.74097</v>
      </c>
      <c r="Q4" s="100">
        <v>732860198586.11902</v>
      </c>
      <c r="R4" s="100">
        <v>923752955655.81104</v>
      </c>
      <c r="S4" s="99">
        <v>895837639440.84998</v>
      </c>
    </row>
    <row r="5" spans="1:19">
      <c r="A5" s="89" t="s">
        <v>226</v>
      </c>
      <c r="B5" s="89" t="s">
        <v>474</v>
      </c>
      <c r="C5" s="90">
        <v>22375762594</v>
      </c>
      <c r="D5" s="90">
        <v>18678943766</v>
      </c>
      <c r="E5" s="90">
        <v>21761660151</v>
      </c>
      <c r="F5" s="90">
        <v>22328130095</v>
      </c>
      <c r="G5" s="90">
        <v>23996840075</v>
      </c>
      <c r="H5" s="90">
        <v>31187482548</v>
      </c>
      <c r="I5" s="90">
        <v>43127591288</v>
      </c>
      <c r="J5" s="90">
        <v>44004357392</v>
      </c>
      <c r="K5" s="90">
        <v>38357279940</v>
      </c>
      <c r="L5" s="90">
        <v>48224903625</v>
      </c>
      <c r="M5" s="101">
        <v>46589498388.2994</v>
      </c>
      <c r="N5" s="101">
        <v>48515189741.006294</v>
      </c>
      <c r="O5" s="101">
        <v>47174964378.112602</v>
      </c>
      <c r="P5" s="101">
        <v>58709288143.555603</v>
      </c>
      <c r="Q5" s="101">
        <v>61803698910.964592</v>
      </c>
      <c r="R5" s="101">
        <v>59142679172.806099</v>
      </c>
      <c r="S5" s="101">
        <v>59787359052.879997</v>
      </c>
    </row>
    <row r="6" spans="1:19">
      <c r="A6" s="89" t="s">
        <v>227</v>
      </c>
      <c r="B6" s="89" t="s">
        <v>152</v>
      </c>
      <c r="C6" s="90">
        <v>298437503</v>
      </c>
      <c r="D6" s="90">
        <v>398023414</v>
      </c>
      <c r="E6" s="90">
        <v>337919753</v>
      </c>
      <c r="F6" s="90">
        <v>384614288</v>
      </c>
      <c r="G6" s="90">
        <v>340024312</v>
      </c>
      <c r="H6" s="90">
        <v>385436558</v>
      </c>
      <c r="I6" s="90">
        <v>465751151</v>
      </c>
      <c r="J6" s="90">
        <v>444026612</v>
      </c>
      <c r="K6" s="90">
        <v>508060189</v>
      </c>
      <c r="L6" s="90">
        <v>605698716</v>
      </c>
      <c r="M6" s="101">
        <v>667791583.46610999</v>
      </c>
      <c r="N6" s="101">
        <v>687833293.38102007</v>
      </c>
      <c r="O6" s="101">
        <v>784621852.97898996</v>
      </c>
      <c r="P6" s="101">
        <v>884612066.27972996</v>
      </c>
      <c r="Q6" s="101">
        <v>972304393.01152003</v>
      </c>
      <c r="R6" s="101">
        <v>1195245021.8612399</v>
      </c>
      <c r="S6" s="101">
        <v>1122421672.75</v>
      </c>
    </row>
    <row r="7" spans="1:19">
      <c r="A7" s="89" t="s">
        <v>228</v>
      </c>
      <c r="B7" s="89" t="s">
        <v>204</v>
      </c>
      <c r="C7" s="90">
        <v>381555906</v>
      </c>
      <c r="D7" s="90">
        <v>257559937</v>
      </c>
      <c r="E7" s="90">
        <v>729541783</v>
      </c>
      <c r="F7" s="90">
        <v>483100578</v>
      </c>
      <c r="G7" s="90">
        <v>0</v>
      </c>
      <c r="H7" s="90">
        <v>0</v>
      </c>
      <c r="I7" s="90">
        <v>0</v>
      </c>
      <c r="J7" s="90">
        <v>0</v>
      </c>
      <c r="K7" s="90">
        <v>0</v>
      </c>
      <c r="L7" s="90">
        <v>0</v>
      </c>
      <c r="M7" s="101">
        <v>0</v>
      </c>
      <c r="N7" s="101">
        <v>1263222717.7170901</v>
      </c>
      <c r="O7" s="101">
        <v>412144387.97453004</v>
      </c>
      <c r="P7" s="101">
        <v>6496711671.9556799</v>
      </c>
      <c r="Q7" s="101">
        <v>4392024545.6587095</v>
      </c>
      <c r="R7" s="101">
        <v>8644466887.6461792</v>
      </c>
      <c r="S7" s="101">
        <v>7735399705.75</v>
      </c>
    </row>
    <row r="8" spans="1:19">
      <c r="A8" s="89" t="s">
        <v>230</v>
      </c>
      <c r="B8" s="89" t="s">
        <v>151</v>
      </c>
      <c r="C8" s="90">
        <v>13005747166</v>
      </c>
      <c r="D8" s="90">
        <v>11088486430</v>
      </c>
      <c r="E8" s="90">
        <v>12401457520</v>
      </c>
      <c r="F8" s="90">
        <v>11969653713</v>
      </c>
      <c r="G8" s="90">
        <v>19221485582</v>
      </c>
      <c r="H8" s="90">
        <v>24997785694</v>
      </c>
      <c r="I8" s="90">
        <v>35426069207</v>
      </c>
      <c r="J8" s="90">
        <v>39283590224</v>
      </c>
      <c r="K8" s="90">
        <v>31255307455</v>
      </c>
      <c r="L8" s="90">
        <v>39742648333</v>
      </c>
      <c r="M8" s="101">
        <v>40618528660.750504</v>
      </c>
      <c r="N8" s="101">
        <v>30936236259.285603</v>
      </c>
      <c r="O8" s="101">
        <v>33418487940.873398</v>
      </c>
      <c r="P8" s="101">
        <v>40705167106.468399</v>
      </c>
      <c r="Q8" s="101">
        <v>45255332931.812103</v>
      </c>
      <c r="R8" s="101">
        <v>38164221946.778793</v>
      </c>
      <c r="S8" s="101">
        <v>36773646393.129997</v>
      </c>
    </row>
    <row r="9" spans="1:19">
      <c r="A9" s="89" t="s">
        <v>231</v>
      </c>
      <c r="B9" s="89" t="s">
        <v>206</v>
      </c>
      <c r="C9" s="90">
        <v>7177926821</v>
      </c>
      <c r="D9" s="90">
        <v>5645668063</v>
      </c>
      <c r="E9" s="90">
        <v>6527558420</v>
      </c>
      <c r="F9" s="90">
        <v>8737680827</v>
      </c>
      <c r="G9" s="90">
        <v>3974915046</v>
      </c>
      <c r="H9" s="90">
        <v>5450605983</v>
      </c>
      <c r="I9" s="90">
        <v>6719999053</v>
      </c>
      <c r="J9" s="90">
        <v>2549770258</v>
      </c>
      <c r="K9" s="90">
        <v>6029385449</v>
      </c>
      <c r="L9" s="90">
        <v>6884480696</v>
      </c>
      <c r="M9" s="101">
        <v>3828887649.5570002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</row>
    <row r="10" spans="1:19">
      <c r="A10" s="89" t="s">
        <v>232</v>
      </c>
      <c r="B10" s="89" t="s">
        <v>165</v>
      </c>
      <c r="C10" s="90">
        <v>163495295</v>
      </c>
      <c r="D10" s="90">
        <v>91215078</v>
      </c>
      <c r="E10" s="90">
        <v>559974547</v>
      </c>
      <c r="F10" s="90">
        <v>46352991</v>
      </c>
      <c r="G10" s="90">
        <v>0</v>
      </c>
      <c r="H10" s="90">
        <v>0</v>
      </c>
      <c r="I10" s="90">
        <v>124790826</v>
      </c>
      <c r="J10" s="90">
        <v>212460022</v>
      </c>
      <c r="K10" s="90">
        <v>23404833</v>
      </c>
      <c r="L10" s="90">
        <v>90670922</v>
      </c>
      <c r="M10" s="101">
        <v>2935965.662</v>
      </c>
      <c r="N10" s="101">
        <v>0</v>
      </c>
      <c r="O10" s="101">
        <v>0</v>
      </c>
      <c r="P10" s="91">
        <v>0</v>
      </c>
      <c r="Q10" s="91">
        <v>0</v>
      </c>
      <c r="R10" s="101">
        <v>0</v>
      </c>
      <c r="S10" s="101">
        <v>0</v>
      </c>
    </row>
    <row r="11" spans="1:19">
      <c r="A11" s="89" t="s">
        <v>233</v>
      </c>
      <c r="B11" s="89" t="s">
        <v>150</v>
      </c>
      <c r="C11" s="90">
        <v>1348599903</v>
      </c>
      <c r="D11" s="90">
        <v>1197990844</v>
      </c>
      <c r="E11" s="90">
        <v>1205208128</v>
      </c>
      <c r="F11" s="90">
        <v>706727698</v>
      </c>
      <c r="G11" s="90">
        <v>460415135</v>
      </c>
      <c r="H11" s="90">
        <v>353654313</v>
      </c>
      <c r="I11" s="90">
        <v>390981051</v>
      </c>
      <c r="J11" s="90">
        <v>1514510276</v>
      </c>
      <c r="K11" s="90">
        <v>541122014</v>
      </c>
      <c r="L11" s="90">
        <v>901404958</v>
      </c>
      <c r="M11" s="101">
        <v>1471354528.86377</v>
      </c>
      <c r="N11" s="101">
        <v>4326715426.8168297</v>
      </c>
      <c r="O11" s="101">
        <v>1227490576.7488301</v>
      </c>
      <c r="P11" s="91">
        <v>1090987056.47755</v>
      </c>
      <c r="Q11" s="91">
        <v>1806031021.53881</v>
      </c>
      <c r="R11" s="101">
        <v>1610807256.7096498</v>
      </c>
      <c r="S11" s="101">
        <v>1775871565.28</v>
      </c>
    </row>
    <row r="12" spans="1:19">
      <c r="A12" s="89" t="s">
        <v>527</v>
      </c>
      <c r="B12" s="89" t="s">
        <v>528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101">
        <v>0</v>
      </c>
      <c r="N12" s="101">
        <v>875892950.59648001</v>
      </c>
      <c r="O12" s="101">
        <v>236634943.83067998</v>
      </c>
      <c r="P12" s="101">
        <v>213612251.94549999</v>
      </c>
      <c r="Q12" s="101">
        <v>178026227.56507999</v>
      </c>
      <c r="R12" s="101">
        <v>119843074.40439999</v>
      </c>
      <c r="S12" s="101">
        <v>124295766.41</v>
      </c>
    </row>
    <row r="13" spans="1:19">
      <c r="A13" s="89" t="s">
        <v>532</v>
      </c>
      <c r="B13" s="89" t="s">
        <v>533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90">
        <v>0</v>
      </c>
      <c r="M13" s="101">
        <v>0</v>
      </c>
      <c r="N13" s="101">
        <v>10425289093.209301</v>
      </c>
      <c r="O13" s="101">
        <v>11095584675.7062</v>
      </c>
      <c r="P13" s="101">
        <v>9318197990.4287491</v>
      </c>
      <c r="Q13" s="101">
        <v>9199979791.3783684</v>
      </c>
      <c r="R13" s="101">
        <v>9408094985.4057503</v>
      </c>
      <c r="S13" s="101">
        <v>12255723949.549999</v>
      </c>
    </row>
    <row r="14" spans="1:19">
      <c r="A14" s="89" t="s">
        <v>235</v>
      </c>
      <c r="B14" s="89" t="s">
        <v>149</v>
      </c>
      <c r="C14" s="90">
        <v>22236901238</v>
      </c>
      <c r="D14" s="90">
        <v>28684913834</v>
      </c>
      <c r="E14" s="90">
        <v>34615002800</v>
      </c>
      <c r="F14" s="90">
        <v>32372341135</v>
      </c>
      <c r="G14" s="90">
        <v>38408448573</v>
      </c>
      <c r="H14" s="90">
        <v>72435854926</v>
      </c>
      <c r="I14" s="90">
        <v>75450280103</v>
      </c>
      <c r="J14" s="90">
        <v>77804178111</v>
      </c>
      <c r="K14" s="90">
        <v>87186317355</v>
      </c>
      <c r="L14" s="90">
        <v>93596042175</v>
      </c>
      <c r="M14" s="101">
        <v>97760976420.912598</v>
      </c>
      <c r="N14" s="101">
        <v>78150878354.643402</v>
      </c>
      <c r="O14" s="101">
        <v>84265689510.171204</v>
      </c>
      <c r="P14" s="101">
        <v>96327301266.913803</v>
      </c>
      <c r="Q14" s="101">
        <v>95510234772.016296</v>
      </c>
      <c r="R14" s="101">
        <v>116376699497.16299</v>
      </c>
      <c r="S14" s="101">
        <v>128666127683.59</v>
      </c>
    </row>
    <row r="15" spans="1:19" ht="25.5">
      <c r="A15" s="89" t="s">
        <v>236</v>
      </c>
      <c r="B15" s="89" t="s">
        <v>148</v>
      </c>
      <c r="C15" s="90">
        <v>15510826356</v>
      </c>
      <c r="D15" s="90">
        <v>18477697606</v>
      </c>
      <c r="E15" s="90">
        <v>21422660836</v>
      </c>
      <c r="F15" s="90">
        <v>20115699547</v>
      </c>
      <c r="G15" s="90">
        <v>22448848355</v>
      </c>
      <c r="H15" s="90">
        <v>40819489940</v>
      </c>
      <c r="I15" s="90">
        <v>36450323551</v>
      </c>
      <c r="J15" s="90">
        <v>34914084810</v>
      </c>
      <c r="K15" s="90">
        <v>37853546704</v>
      </c>
      <c r="L15" s="90">
        <v>48083054143</v>
      </c>
      <c r="M15" s="101">
        <v>47584987544.056099</v>
      </c>
      <c r="N15" s="101">
        <v>0</v>
      </c>
      <c r="O15" s="101">
        <v>0</v>
      </c>
      <c r="P15" s="101">
        <v>858239728.18253005</v>
      </c>
      <c r="Q15" s="101">
        <v>0</v>
      </c>
      <c r="R15" s="101">
        <v>0</v>
      </c>
      <c r="S15" s="101">
        <v>0</v>
      </c>
    </row>
    <row r="16" spans="1:19" ht="25.5">
      <c r="A16" s="89" t="s">
        <v>237</v>
      </c>
      <c r="B16" s="89" t="s">
        <v>147</v>
      </c>
      <c r="C16" s="90">
        <v>926262850</v>
      </c>
      <c r="D16" s="90">
        <v>432367823</v>
      </c>
      <c r="E16" s="90">
        <v>870394801</v>
      </c>
      <c r="F16" s="90">
        <v>739434943</v>
      </c>
      <c r="G16" s="90">
        <v>944462531</v>
      </c>
      <c r="H16" s="90">
        <v>1355245592</v>
      </c>
      <c r="I16" s="90">
        <v>1209330792</v>
      </c>
      <c r="J16" s="90">
        <v>1832339381</v>
      </c>
      <c r="K16" s="90">
        <v>2079404547</v>
      </c>
      <c r="L16" s="90">
        <v>1414599765</v>
      </c>
      <c r="M16" s="101">
        <v>2248585444.8732204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</row>
    <row r="17" spans="1:19" ht="25.5">
      <c r="A17" s="89" t="s">
        <v>238</v>
      </c>
      <c r="B17" s="89" t="s">
        <v>146</v>
      </c>
      <c r="C17" s="90">
        <v>446233712</v>
      </c>
      <c r="D17" s="90">
        <v>194303658</v>
      </c>
      <c r="E17" s="90">
        <v>160858910</v>
      </c>
      <c r="F17" s="90">
        <v>168168374</v>
      </c>
      <c r="G17" s="90">
        <v>186349492</v>
      </c>
      <c r="H17" s="90">
        <v>13711357349</v>
      </c>
      <c r="I17" s="90">
        <v>14213741574</v>
      </c>
      <c r="J17" s="90">
        <v>17073691638</v>
      </c>
      <c r="K17" s="90">
        <v>15845390419</v>
      </c>
      <c r="L17" s="90">
        <v>15761320688</v>
      </c>
      <c r="M17" s="101">
        <v>14835669459.6429</v>
      </c>
      <c r="N17" s="101">
        <v>0</v>
      </c>
      <c r="O17" s="101">
        <v>0</v>
      </c>
      <c r="P17" s="91">
        <v>642960543.38468003</v>
      </c>
      <c r="Q17" s="91">
        <v>0</v>
      </c>
      <c r="R17" s="101">
        <v>0</v>
      </c>
      <c r="S17" s="101">
        <v>0</v>
      </c>
    </row>
    <row r="18" spans="1:19" ht="25.5">
      <c r="A18" s="89" t="s">
        <v>239</v>
      </c>
      <c r="B18" s="89" t="s">
        <v>145</v>
      </c>
      <c r="C18" s="90">
        <v>1932468</v>
      </c>
      <c r="D18" s="90">
        <v>-1657145</v>
      </c>
      <c r="E18" s="90">
        <v>27642255</v>
      </c>
      <c r="F18" s="90">
        <v>100561930</v>
      </c>
      <c r="G18" s="90">
        <v>101527138</v>
      </c>
      <c r="H18" s="90">
        <v>132991022</v>
      </c>
      <c r="I18" s="90">
        <v>17317762</v>
      </c>
      <c r="J18" s="90">
        <v>171365309</v>
      </c>
      <c r="K18" s="90">
        <v>95350328</v>
      </c>
      <c r="L18" s="90">
        <v>134603381</v>
      </c>
      <c r="M18" s="101">
        <v>32288891.089000002</v>
      </c>
      <c r="N18" s="101">
        <v>0</v>
      </c>
      <c r="O18" s="101">
        <v>0</v>
      </c>
      <c r="P18" s="91">
        <v>312872117.08091998</v>
      </c>
      <c r="Q18" s="91">
        <v>0</v>
      </c>
      <c r="R18" s="101">
        <v>0</v>
      </c>
      <c r="S18" s="101">
        <v>0</v>
      </c>
    </row>
    <row r="19" spans="1:19" ht="25.5">
      <c r="A19" s="89" t="s">
        <v>240</v>
      </c>
      <c r="B19" s="89" t="s">
        <v>144</v>
      </c>
      <c r="C19" s="90">
        <v>4165746710</v>
      </c>
      <c r="D19" s="90">
        <v>3579465712</v>
      </c>
      <c r="E19" s="90">
        <v>5577731528</v>
      </c>
      <c r="F19" s="90">
        <v>3839950281</v>
      </c>
      <c r="G19" s="90">
        <v>4050507550</v>
      </c>
      <c r="H19" s="90">
        <v>4122479318</v>
      </c>
      <c r="I19" s="90">
        <v>4517250295</v>
      </c>
      <c r="J19" s="90">
        <v>5211804635</v>
      </c>
      <c r="K19" s="90">
        <v>6806191296</v>
      </c>
      <c r="L19" s="90">
        <v>7070266556</v>
      </c>
      <c r="M19" s="101">
        <v>11306359307.658501</v>
      </c>
      <c r="N19" s="101">
        <v>0</v>
      </c>
      <c r="O19" s="101">
        <v>0</v>
      </c>
      <c r="P19" s="91">
        <v>0</v>
      </c>
      <c r="Q19" s="91">
        <v>0</v>
      </c>
      <c r="R19" s="101">
        <v>0</v>
      </c>
      <c r="S19" s="101">
        <v>0</v>
      </c>
    </row>
    <row r="20" spans="1:19">
      <c r="A20" s="89" t="s">
        <v>241</v>
      </c>
      <c r="B20" s="89" t="s">
        <v>143</v>
      </c>
      <c r="C20" s="90">
        <v>2207414866</v>
      </c>
      <c r="D20" s="90">
        <v>6099522462</v>
      </c>
      <c r="E20" s="90">
        <v>6554993028</v>
      </c>
      <c r="F20" s="90">
        <v>8343803461</v>
      </c>
      <c r="G20" s="90">
        <v>11825618717</v>
      </c>
      <c r="H20" s="90">
        <v>13045740764</v>
      </c>
      <c r="I20" s="90">
        <v>19655423558</v>
      </c>
      <c r="J20" s="90">
        <v>19220770952</v>
      </c>
      <c r="K20" s="90">
        <v>25488607206</v>
      </c>
      <c r="L20" s="90">
        <v>24393109596</v>
      </c>
      <c r="M20" s="101">
        <v>24467186417.431602</v>
      </c>
      <c r="N20" s="101">
        <v>0</v>
      </c>
      <c r="O20" s="101">
        <v>0</v>
      </c>
      <c r="P20" s="91">
        <v>0</v>
      </c>
      <c r="Q20" s="91">
        <v>0</v>
      </c>
      <c r="R20" s="101">
        <v>0</v>
      </c>
      <c r="S20" s="101">
        <v>0</v>
      </c>
    </row>
    <row r="21" spans="1:19" ht="51">
      <c r="A21" s="89" t="s">
        <v>242</v>
      </c>
      <c r="B21" s="89" t="s">
        <v>7656</v>
      </c>
      <c r="C21" s="90">
        <v>77325030</v>
      </c>
      <c r="D21" s="90">
        <v>590813598</v>
      </c>
      <c r="E21" s="90">
        <v>574357546</v>
      </c>
      <c r="F21" s="90">
        <v>131478774</v>
      </c>
      <c r="G21" s="90">
        <v>76738975</v>
      </c>
      <c r="H21" s="90">
        <v>139911004</v>
      </c>
      <c r="I21" s="90">
        <v>396609411</v>
      </c>
      <c r="J21" s="90">
        <v>778453107</v>
      </c>
      <c r="K21" s="90">
        <v>1188387969</v>
      </c>
      <c r="L21" s="90">
        <v>13803</v>
      </c>
      <c r="M21" s="101">
        <v>14523.933999999999</v>
      </c>
      <c r="N21" s="101">
        <v>376932633.68199998</v>
      </c>
      <c r="O21" s="101">
        <v>223898201.47898999</v>
      </c>
      <c r="P21" s="91">
        <v>0</v>
      </c>
      <c r="Q21" s="91">
        <v>3000000</v>
      </c>
      <c r="R21" s="101">
        <v>5000000</v>
      </c>
      <c r="S21" s="101">
        <v>20239239260.099998</v>
      </c>
    </row>
    <row r="22" spans="1:19">
      <c r="A22" s="89" t="s">
        <v>244</v>
      </c>
      <c r="B22" s="89" t="s">
        <v>578</v>
      </c>
      <c r="C22" s="90">
        <v>530459133</v>
      </c>
      <c r="D22" s="90">
        <v>154031158</v>
      </c>
      <c r="E22" s="90">
        <v>48707330</v>
      </c>
      <c r="F22" s="90">
        <v>31200365</v>
      </c>
      <c r="G22" s="90">
        <v>38273060</v>
      </c>
      <c r="H22" s="90">
        <v>37899502</v>
      </c>
      <c r="I22" s="90">
        <v>39123833</v>
      </c>
      <c r="J22" s="90">
        <v>37152727</v>
      </c>
      <c r="K22" s="90">
        <v>58277654</v>
      </c>
      <c r="L22" s="90">
        <v>26230625</v>
      </c>
      <c r="M22" s="101">
        <v>131871429.52397001</v>
      </c>
      <c r="N22" s="101">
        <v>567326024.49099004</v>
      </c>
      <c r="O22" s="101">
        <v>559049916.72615004</v>
      </c>
      <c r="P22" s="91">
        <v>0</v>
      </c>
      <c r="Q22" s="91">
        <v>717808474.10516</v>
      </c>
      <c r="R22" s="101">
        <v>732801830.72218001</v>
      </c>
      <c r="S22" s="101">
        <v>799250798.96000004</v>
      </c>
    </row>
    <row r="23" spans="1:19" ht="25.5">
      <c r="A23" s="89" t="s">
        <v>245</v>
      </c>
      <c r="B23" s="89" t="s">
        <v>141</v>
      </c>
      <c r="C23" s="90">
        <v>-3491339</v>
      </c>
      <c r="D23" s="90">
        <v>-1248201</v>
      </c>
      <c r="E23" s="90">
        <v>9222</v>
      </c>
      <c r="F23" s="90">
        <v>1096927</v>
      </c>
      <c r="G23" s="90">
        <v>197979</v>
      </c>
      <c r="H23" s="90">
        <v>1435273</v>
      </c>
      <c r="I23" s="90">
        <v>0</v>
      </c>
      <c r="J23" s="90">
        <v>18428365</v>
      </c>
      <c r="K23" s="90">
        <v>29341302</v>
      </c>
      <c r="L23" s="90">
        <v>67405150</v>
      </c>
      <c r="M23" s="101">
        <v>49519466.067000002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</row>
    <row r="24" spans="1:19">
      <c r="A24" s="89" t="s">
        <v>246</v>
      </c>
      <c r="B24" s="89" t="s">
        <v>140</v>
      </c>
      <c r="C24" s="90">
        <v>260000</v>
      </c>
      <c r="D24" s="90">
        <v>32673196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12269743</v>
      </c>
      <c r="M24" s="101">
        <v>15315625</v>
      </c>
      <c r="N24" s="101">
        <v>340733241.35343999</v>
      </c>
      <c r="O24" s="101">
        <v>850337524.12436998</v>
      </c>
      <c r="P24" s="101">
        <v>0</v>
      </c>
      <c r="Q24" s="101">
        <v>293777805.55599999</v>
      </c>
      <c r="R24" s="101">
        <v>0</v>
      </c>
      <c r="S24" s="101">
        <v>0</v>
      </c>
    </row>
    <row r="25" spans="1:19" ht="38.25">
      <c r="A25" s="89" t="s">
        <v>595</v>
      </c>
      <c r="B25" s="89" t="s">
        <v>590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101">
        <v>0</v>
      </c>
      <c r="N25" s="101">
        <v>41792527759.633293</v>
      </c>
      <c r="O25" s="101">
        <v>35824850276.129501</v>
      </c>
      <c r="P25" s="101">
        <v>37198393615.086601</v>
      </c>
      <c r="Q25" s="101">
        <v>39439373436.1791</v>
      </c>
      <c r="R25" s="101">
        <v>45135778367.417099</v>
      </c>
      <c r="S25" s="101">
        <v>46512937177.989998</v>
      </c>
    </row>
    <row r="26" spans="1:19" ht="38.25">
      <c r="A26" s="89" t="s">
        <v>621</v>
      </c>
      <c r="B26" s="89" t="s">
        <v>592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101">
        <v>0</v>
      </c>
      <c r="N26" s="101">
        <v>1668734067.34338</v>
      </c>
      <c r="O26" s="101">
        <v>2130563818.0662401</v>
      </c>
      <c r="P26" s="91">
        <v>2519360589.3986497</v>
      </c>
      <c r="Q26" s="91">
        <v>2896734411.1226602</v>
      </c>
      <c r="R26" s="101">
        <v>3213249538.0824399</v>
      </c>
      <c r="S26" s="101">
        <v>2953074568.8299999</v>
      </c>
    </row>
    <row r="27" spans="1:19" ht="25.5">
      <c r="A27" s="89" t="s">
        <v>639</v>
      </c>
      <c r="B27" s="89" t="s">
        <v>640</v>
      </c>
      <c r="C27" s="90">
        <v>0</v>
      </c>
      <c r="D27" s="90">
        <v>0</v>
      </c>
      <c r="E27" s="90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101">
        <v>0</v>
      </c>
      <c r="N27" s="101">
        <v>1665462843.4572401</v>
      </c>
      <c r="O27" s="101">
        <v>4267852424.6880603</v>
      </c>
      <c r="P27" s="101">
        <v>4692091244.8380194</v>
      </c>
      <c r="Q27" s="101">
        <v>4450155882.6136599</v>
      </c>
      <c r="R27" s="101">
        <v>5690843249.1055403</v>
      </c>
      <c r="S27" s="101">
        <v>7695525884.1499996</v>
      </c>
    </row>
    <row r="28" spans="1:19">
      <c r="A28" s="89" t="s">
        <v>655</v>
      </c>
      <c r="B28" s="89" t="s">
        <v>594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101">
        <v>0</v>
      </c>
      <c r="N28" s="101">
        <v>8761878635.9061909</v>
      </c>
      <c r="O28" s="101">
        <v>9192150433.7438908</v>
      </c>
      <c r="P28" s="101">
        <v>10378681041.099199</v>
      </c>
      <c r="Q28" s="101">
        <v>11602831107.192699</v>
      </c>
      <c r="R28" s="101">
        <v>15889646102.8689</v>
      </c>
      <c r="S28" s="101">
        <v>13821215075.120001</v>
      </c>
    </row>
    <row r="29" spans="1:19">
      <c r="A29" s="89" t="s">
        <v>676</v>
      </c>
      <c r="B29" s="89" t="s">
        <v>677</v>
      </c>
      <c r="C29" s="90">
        <v>0</v>
      </c>
      <c r="D29" s="90">
        <v>0</v>
      </c>
      <c r="E29" s="90">
        <v>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101">
        <v>0</v>
      </c>
      <c r="N29" s="101">
        <v>1809172427.1459999</v>
      </c>
      <c r="O29" s="101">
        <v>1977952157.71</v>
      </c>
      <c r="P29" s="101">
        <v>412106398.926</v>
      </c>
      <c r="Q29" s="101">
        <v>449828343.94300002</v>
      </c>
      <c r="R29" s="101">
        <v>535873794.10203004</v>
      </c>
      <c r="S29" s="101">
        <v>383068336.11000001</v>
      </c>
    </row>
    <row r="30" spans="1:19">
      <c r="A30" s="89" t="s">
        <v>682</v>
      </c>
      <c r="B30" s="89" t="s">
        <v>683</v>
      </c>
      <c r="C30" s="90">
        <v>0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101">
        <v>0</v>
      </c>
      <c r="N30" s="101">
        <v>0</v>
      </c>
      <c r="O30" s="101">
        <v>0</v>
      </c>
      <c r="P30" s="101">
        <v>0</v>
      </c>
      <c r="Q30" s="101">
        <v>1E-3</v>
      </c>
      <c r="R30" s="101">
        <v>0</v>
      </c>
      <c r="S30" s="101">
        <v>0</v>
      </c>
    </row>
    <row r="31" spans="1:19" ht="25.5">
      <c r="A31" s="89" t="s">
        <v>685</v>
      </c>
      <c r="B31" s="89" t="s">
        <v>686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101">
        <v>0</v>
      </c>
      <c r="N31" s="101">
        <v>19180652002.369999</v>
      </c>
      <c r="O31" s="101">
        <v>27729962058.5994</v>
      </c>
      <c r="P31" s="101">
        <v>38747036433.120399</v>
      </c>
      <c r="Q31" s="101">
        <v>34660924426.875801</v>
      </c>
      <c r="R31" s="101">
        <v>44836091277.578102</v>
      </c>
      <c r="S31" s="101">
        <v>36434138282.900002</v>
      </c>
    </row>
    <row r="32" spans="1:19">
      <c r="A32" s="89" t="s">
        <v>692</v>
      </c>
      <c r="B32" s="89" t="s">
        <v>693</v>
      </c>
      <c r="C32" s="90">
        <v>0</v>
      </c>
      <c r="D32" s="90">
        <v>0</v>
      </c>
      <c r="E32" s="90">
        <v>0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0</v>
      </c>
      <c r="M32" s="101">
        <v>0</v>
      </c>
      <c r="N32" s="101">
        <v>279448202.49900001</v>
      </c>
      <c r="O32" s="101">
        <v>306807456.58999997</v>
      </c>
      <c r="P32" s="101">
        <v>107273093.65000001</v>
      </c>
      <c r="Q32" s="101">
        <v>97008697.046000004</v>
      </c>
      <c r="R32" s="101">
        <v>113157005.35617</v>
      </c>
      <c r="S32" s="101">
        <v>136105571.27000001</v>
      </c>
    </row>
    <row r="33" spans="1:19">
      <c r="A33" s="89" t="s">
        <v>697</v>
      </c>
      <c r="B33" s="89" t="s">
        <v>698</v>
      </c>
      <c r="C33" s="90">
        <v>0</v>
      </c>
      <c r="D33" s="90">
        <v>0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101">
        <v>0</v>
      </c>
      <c r="N33" s="101">
        <v>1531.835</v>
      </c>
      <c r="O33" s="101">
        <v>1531.8340000000001</v>
      </c>
      <c r="P33" s="101">
        <v>1531.8340000000001</v>
      </c>
      <c r="Q33" s="101">
        <v>1531.835</v>
      </c>
      <c r="R33" s="101">
        <v>1531.835</v>
      </c>
      <c r="S33" s="101">
        <v>1531.85</v>
      </c>
    </row>
    <row r="34" spans="1:19" ht="25.5">
      <c r="A34" s="89" t="s">
        <v>701</v>
      </c>
      <c r="B34" s="89" t="s">
        <v>702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101">
        <v>0</v>
      </c>
      <c r="N34" s="101">
        <v>1714640745.8070199</v>
      </c>
      <c r="O34" s="101">
        <v>1521658887.0019701</v>
      </c>
      <c r="P34" s="101">
        <v>1508492711.53073</v>
      </c>
      <c r="Q34" s="101">
        <v>1606980113.9022901</v>
      </c>
      <c r="R34" s="101">
        <v>1723393917.17588</v>
      </c>
      <c r="S34" s="101">
        <v>1535533578.8499999</v>
      </c>
    </row>
    <row r="35" spans="1:19">
      <c r="A35" s="89" t="s">
        <v>708</v>
      </c>
      <c r="B35" s="89" t="s">
        <v>709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101">
        <v>0</v>
      </c>
      <c r="N35" s="101">
        <v>191350.30197</v>
      </c>
      <c r="O35" s="101">
        <v>803514.77225000004</v>
      </c>
      <c r="P35" s="101">
        <v>243464.39693000002</v>
      </c>
      <c r="Q35" s="101">
        <v>455369.19994000002</v>
      </c>
      <c r="R35" s="101">
        <v>460400.15670999995</v>
      </c>
      <c r="S35" s="101">
        <v>1756079.63</v>
      </c>
    </row>
    <row r="36" spans="1:19" ht="25.5">
      <c r="A36" s="89" t="s">
        <v>712</v>
      </c>
      <c r="B36" s="89" t="s">
        <v>713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101">
        <v>0</v>
      </c>
      <c r="N36" s="101">
        <v>250</v>
      </c>
      <c r="O36" s="101">
        <v>250</v>
      </c>
      <c r="P36" s="101">
        <v>250</v>
      </c>
      <c r="Q36" s="101">
        <v>250</v>
      </c>
      <c r="R36" s="101">
        <v>250</v>
      </c>
      <c r="S36" s="101">
        <v>250</v>
      </c>
    </row>
    <row r="37" spans="1:19" ht="25.5">
      <c r="A37" s="89" t="s">
        <v>715</v>
      </c>
      <c r="B37" s="89" t="s">
        <v>716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101">
        <v>0</v>
      </c>
      <c r="N37" s="101">
        <v>2170649192.2189999</v>
      </c>
      <c r="O37" s="101">
        <v>2302473218.2160001</v>
      </c>
      <c r="P37" s="101">
        <v>2312120668.98</v>
      </c>
      <c r="Q37" s="101">
        <v>1933130752.3606</v>
      </c>
      <c r="R37" s="101">
        <v>1265888168.2956002</v>
      </c>
      <c r="S37" s="101">
        <v>1132342156.24</v>
      </c>
    </row>
    <row r="38" spans="1:19">
      <c r="A38" s="89" t="s">
        <v>722</v>
      </c>
      <c r="B38" s="89" t="s">
        <v>723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101">
        <v>0</v>
      </c>
      <c r="N38" s="101">
        <v>175775777.64700001</v>
      </c>
      <c r="O38" s="101">
        <v>98543095.180000007</v>
      </c>
      <c r="P38" s="101">
        <v>87784218.847000003</v>
      </c>
      <c r="Q38" s="101">
        <v>246044690.028</v>
      </c>
      <c r="R38" s="101">
        <v>220248661.928</v>
      </c>
      <c r="S38" s="101">
        <v>87934124.5</v>
      </c>
    </row>
    <row r="39" spans="1:19" ht="25.5">
      <c r="A39" s="89" t="s">
        <v>738</v>
      </c>
      <c r="B39" s="89" t="s">
        <v>739</v>
      </c>
      <c r="C39" s="90">
        <v>0</v>
      </c>
      <c r="D39" s="90">
        <v>0</v>
      </c>
      <c r="E39" s="90">
        <v>0</v>
      </c>
      <c r="F39" s="90">
        <v>0</v>
      </c>
      <c r="G39" s="90">
        <v>0</v>
      </c>
      <c r="H39" s="90">
        <v>0</v>
      </c>
      <c r="I39" s="90">
        <v>0</v>
      </c>
      <c r="J39" s="90">
        <v>0</v>
      </c>
      <c r="K39" s="90">
        <v>0</v>
      </c>
      <c r="L39" s="90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 ht="25.5">
      <c r="A40" s="89" t="s">
        <v>742</v>
      </c>
      <c r="B40" s="89" t="s">
        <v>743</v>
      </c>
      <c r="C40" s="90">
        <v>0</v>
      </c>
      <c r="D40" s="90">
        <v>0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90">
        <v>0</v>
      </c>
      <c r="M40" s="101">
        <v>0</v>
      </c>
      <c r="N40" s="101">
        <v>267331811.80236998</v>
      </c>
      <c r="O40" s="101">
        <v>185916037.13668001</v>
      </c>
      <c r="P40" s="101">
        <v>215079127.7489</v>
      </c>
      <c r="Q40" s="101">
        <v>71490966.665910006</v>
      </c>
      <c r="R40" s="101">
        <v>47809859.508029997</v>
      </c>
      <c r="S40" s="101">
        <v>257223689.49000001</v>
      </c>
    </row>
    <row r="41" spans="1:19">
      <c r="A41" s="89" t="s">
        <v>247</v>
      </c>
      <c r="B41" s="89" t="s">
        <v>751</v>
      </c>
      <c r="C41" s="90">
        <v>-1626068548</v>
      </c>
      <c r="D41" s="90">
        <v>-873056033</v>
      </c>
      <c r="E41" s="90">
        <v>-622352656</v>
      </c>
      <c r="F41" s="90">
        <v>-1099053467</v>
      </c>
      <c r="G41" s="90">
        <v>-1264075224</v>
      </c>
      <c r="H41" s="90">
        <v>-930694838</v>
      </c>
      <c r="I41" s="90">
        <v>-1048840673</v>
      </c>
      <c r="J41" s="90">
        <v>-1453912813</v>
      </c>
      <c r="K41" s="90">
        <v>-2258180070</v>
      </c>
      <c r="L41" s="90">
        <v>-3366831275</v>
      </c>
      <c r="M41" s="101">
        <v>-2910821688.36376</v>
      </c>
      <c r="N41" s="101">
        <v>-2620580142.85146</v>
      </c>
      <c r="O41" s="101">
        <v>-2907131291.8263001</v>
      </c>
      <c r="P41" s="101">
        <v>-3665435511.1907902</v>
      </c>
      <c r="Q41" s="101">
        <v>-2959311486.6104798</v>
      </c>
      <c r="R41" s="101">
        <v>-3033544456.9683199</v>
      </c>
      <c r="S41" s="101">
        <v>-3323218682.3899999</v>
      </c>
    </row>
    <row r="42" spans="1:19">
      <c r="A42" s="89" t="s">
        <v>248</v>
      </c>
      <c r="B42" s="89" t="s">
        <v>760</v>
      </c>
      <c r="C42" s="90">
        <v>9395002375</v>
      </c>
      <c r="D42" s="90">
        <v>4467271291</v>
      </c>
      <c r="E42" s="90">
        <v>5618860471</v>
      </c>
      <c r="F42" s="90">
        <v>6889037550</v>
      </c>
      <c r="G42" s="90">
        <v>18674276550</v>
      </c>
      <c r="H42" s="90">
        <v>13395462693</v>
      </c>
      <c r="I42" s="90">
        <v>9691869081</v>
      </c>
      <c r="J42" s="90">
        <v>8862886442</v>
      </c>
      <c r="K42" s="90">
        <v>11608189211</v>
      </c>
      <c r="L42" s="90">
        <v>14232040576</v>
      </c>
      <c r="M42" s="101">
        <v>15498709798.514</v>
      </c>
      <c r="N42" s="101">
        <v>51373746718.895897</v>
      </c>
      <c r="O42" s="101">
        <v>49944773716.193901</v>
      </c>
      <c r="P42" s="101">
        <v>48211621623.3498</v>
      </c>
      <c r="Q42" s="101">
        <v>65166557541.854103</v>
      </c>
      <c r="R42" s="101">
        <v>86051239713.979996</v>
      </c>
      <c r="S42" s="101">
        <v>94090057854.899994</v>
      </c>
    </row>
    <row r="43" spans="1:19" ht="25.5">
      <c r="A43" s="89" t="s">
        <v>249</v>
      </c>
      <c r="B43" s="89" t="s">
        <v>761</v>
      </c>
      <c r="C43" s="90">
        <v>5233358939</v>
      </c>
      <c r="D43" s="90">
        <v>3361569992</v>
      </c>
      <c r="E43" s="90">
        <v>3439346913</v>
      </c>
      <c r="F43" s="90">
        <v>2530713216</v>
      </c>
      <c r="G43" s="90">
        <v>14217473347</v>
      </c>
      <c r="H43" s="90">
        <v>2581754355</v>
      </c>
      <c r="I43" s="90">
        <v>2748545088</v>
      </c>
      <c r="J43" s="90">
        <v>3325874447</v>
      </c>
      <c r="K43" s="90">
        <v>5199758408</v>
      </c>
      <c r="L43" s="90">
        <v>4610876576</v>
      </c>
      <c r="M43" s="101">
        <v>5039613567.5389996</v>
      </c>
      <c r="N43" s="101">
        <v>15432002519.386</v>
      </c>
      <c r="O43" s="101">
        <v>17120394088.344999</v>
      </c>
      <c r="P43" s="101">
        <v>17038877415.4638</v>
      </c>
      <c r="Q43" s="101">
        <v>20844006397.834103</v>
      </c>
      <c r="R43" s="101">
        <v>21942792341.347603</v>
      </c>
      <c r="S43" s="101">
        <v>27453096592.709999</v>
      </c>
    </row>
    <row r="44" spans="1:19">
      <c r="A44" s="89" t="s">
        <v>250</v>
      </c>
      <c r="B44" s="89" t="s">
        <v>136</v>
      </c>
      <c r="C44" s="90">
        <v>4161643436</v>
      </c>
      <c r="D44" s="90">
        <v>1105701299</v>
      </c>
      <c r="E44" s="90">
        <v>2179513558</v>
      </c>
      <c r="F44" s="90">
        <v>4358324334</v>
      </c>
      <c r="G44" s="90">
        <v>4456803203</v>
      </c>
      <c r="H44" s="90">
        <v>10813708338</v>
      </c>
      <c r="I44" s="90">
        <v>6943323993</v>
      </c>
      <c r="J44" s="90">
        <v>5537011995</v>
      </c>
      <c r="K44" s="90">
        <v>6408430803</v>
      </c>
      <c r="L44" s="90">
        <v>9621164000</v>
      </c>
      <c r="M44" s="101">
        <v>10459096230.975</v>
      </c>
      <c r="N44" s="101">
        <v>0</v>
      </c>
      <c r="O44" s="101">
        <v>0</v>
      </c>
      <c r="P44" s="91">
        <v>0</v>
      </c>
      <c r="Q44" s="91">
        <v>0</v>
      </c>
      <c r="R44" s="101">
        <v>0</v>
      </c>
      <c r="S44" s="101">
        <v>0</v>
      </c>
    </row>
    <row r="45" spans="1:19">
      <c r="A45" s="89" t="s">
        <v>860</v>
      </c>
      <c r="B45" s="89" t="s">
        <v>861</v>
      </c>
      <c r="C45" s="90">
        <v>0</v>
      </c>
      <c r="D45" s="90">
        <v>0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101">
        <v>0</v>
      </c>
      <c r="N45" s="101">
        <v>52679906873.403206</v>
      </c>
      <c r="O45" s="101">
        <v>68784788557.638794</v>
      </c>
      <c r="P45" s="101">
        <v>12925064258.1152</v>
      </c>
      <c r="Q45" s="101">
        <v>15192920202.313301</v>
      </c>
      <c r="R45" s="101">
        <v>13637040250.6243</v>
      </c>
      <c r="S45" s="101">
        <v>19359220734.59</v>
      </c>
    </row>
    <row r="46" spans="1:19">
      <c r="A46" s="89" t="s">
        <v>934</v>
      </c>
      <c r="B46" s="89" t="s">
        <v>133</v>
      </c>
      <c r="C46" s="90">
        <v>0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101">
        <v>0</v>
      </c>
      <c r="N46" s="101">
        <v>155491009.56832001</v>
      </c>
      <c r="O46" s="101">
        <v>157706772.44011998</v>
      </c>
      <c r="P46" s="101">
        <v>140502929.09538001</v>
      </c>
      <c r="Q46" s="101">
        <v>130398313.26689</v>
      </c>
      <c r="R46" s="101">
        <v>154754681.81519002</v>
      </c>
      <c r="S46" s="101">
        <v>170338408.03</v>
      </c>
    </row>
    <row r="47" spans="1:19">
      <c r="A47" s="89" t="s">
        <v>943</v>
      </c>
      <c r="B47" s="89" t="s">
        <v>166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101">
        <v>0</v>
      </c>
      <c r="N47" s="101">
        <v>0</v>
      </c>
      <c r="O47" s="101">
        <v>7789421.0109299999</v>
      </c>
      <c r="P47" s="101">
        <v>10018079.122</v>
      </c>
      <c r="Q47" s="101">
        <v>14695257.989</v>
      </c>
      <c r="R47" s="101">
        <v>14045660.312999999</v>
      </c>
      <c r="S47" s="101">
        <v>20421402.010000002</v>
      </c>
    </row>
    <row r="48" spans="1:19">
      <c r="A48" s="89" t="s">
        <v>949</v>
      </c>
      <c r="B48" s="89" t="s">
        <v>132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101">
        <v>0</v>
      </c>
      <c r="N48" s="101">
        <v>3632280106.1104798</v>
      </c>
      <c r="O48" s="101">
        <v>4000353873.7610402</v>
      </c>
      <c r="P48" s="91">
        <v>3527034212.8674197</v>
      </c>
      <c r="Q48" s="91">
        <v>5357472286.6769695</v>
      </c>
      <c r="R48" s="101">
        <v>6056227913.2848892</v>
      </c>
      <c r="S48" s="101">
        <v>6435550421.6099997</v>
      </c>
    </row>
    <row r="49" spans="1:19">
      <c r="A49" s="89" t="s">
        <v>962</v>
      </c>
      <c r="B49" s="89" t="s">
        <v>131</v>
      </c>
      <c r="C49" s="90">
        <v>0</v>
      </c>
      <c r="D49" s="90">
        <v>0</v>
      </c>
      <c r="E49" s="90">
        <v>0</v>
      </c>
      <c r="F49" s="90">
        <v>0</v>
      </c>
      <c r="G49" s="90">
        <v>0</v>
      </c>
      <c r="H49" s="90">
        <v>0</v>
      </c>
      <c r="I49" s="90">
        <v>0</v>
      </c>
      <c r="J49" s="90">
        <v>0</v>
      </c>
      <c r="K49" s="90">
        <v>0</v>
      </c>
      <c r="L49" s="90">
        <v>0</v>
      </c>
      <c r="M49" s="101">
        <v>0</v>
      </c>
      <c r="N49" s="101">
        <v>1850594228.7774799</v>
      </c>
      <c r="O49" s="101">
        <v>1883137651.14358</v>
      </c>
      <c r="P49" s="101">
        <v>2188321424.5848203</v>
      </c>
      <c r="Q49" s="101">
        <v>2262806347.1778398</v>
      </c>
      <c r="R49" s="101">
        <v>2498796365.3958702</v>
      </c>
      <c r="S49" s="101">
        <v>2940948643.0799999</v>
      </c>
    </row>
    <row r="50" spans="1:19">
      <c r="A50" s="89" t="s">
        <v>1021</v>
      </c>
      <c r="B50" s="89" t="s">
        <v>1022</v>
      </c>
      <c r="C50" s="90">
        <v>0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101">
        <v>0</v>
      </c>
      <c r="N50" s="101">
        <v>864787419.71589005</v>
      </c>
      <c r="O50" s="101">
        <v>863048637.97552001</v>
      </c>
      <c r="P50" s="101">
        <v>819702297.05824995</v>
      </c>
      <c r="Q50" s="101">
        <v>957944393.21756005</v>
      </c>
      <c r="R50" s="101">
        <v>1276456603.27705</v>
      </c>
      <c r="S50" s="101">
        <v>1741334450.3900001</v>
      </c>
    </row>
    <row r="51" spans="1:19">
      <c r="A51" s="89" t="s">
        <v>1047</v>
      </c>
      <c r="B51" s="89" t="s">
        <v>1048</v>
      </c>
      <c r="C51" s="90">
        <v>0</v>
      </c>
      <c r="D51" s="90">
        <v>0</v>
      </c>
      <c r="E51" s="90">
        <v>0</v>
      </c>
      <c r="F51" s="90">
        <v>0</v>
      </c>
      <c r="G51" s="90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101">
        <v>0</v>
      </c>
      <c r="N51" s="101">
        <v>451907665.95469999</v>
      </c>
      <c r="O51" s="101">
        <v>415074471.66736001</v>
      </c>
      <c r="P51" s="101">
        <v>342626525.27418</v>
      </c>
      <c r="Q51" s="101">
        <v>293739016.52032</v>
      </c>
      <c r="R51" s="101">
        <v>337008957.98132002</v>
      </c>
      <c r="S51" s="101">
        <v>402677081.5</v>
      </c>
    </row>
    <row r="52" spans="1:19" ht="25.5">
      <c r="A52" s="89" t="s">
        <v>1113</v>
      </c>
      <c r="B52" s="89" t="s">
        <v>1114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101">
        <v>0</v>
      </c>
      <c r="N52" s="101">
        <v>454245626.10399997</v>
      </c>
      <c r="O52" s="101">
        <v>1269893233.1585701</v>
      </c>
      <c r="P52" s="101">
        <v>181610159.68901002</v>
      </c>
      <c r="Q52" s="101">
        <v>14119697.671969999</v>
      </c>
      <c r="R52" s="101">
        <v>282287.39620999998</v>
      </c>
      <c r="S52" s="101">
        <v>37937.67</v>
      </c>
    </row>
    <row r="53" spans="1:19">
      <c r="A53" s="89" t="s">
        <v>1125</v>
      </c>
      <c r="B53" s="89" t="s">
        <v>176</v>
      </c>
      <c r="C53" s="90">
        <v>0</v>
      </c>
      <c r="D53" s="90">
        <v>0</v>
      </c>
      <c r="E53" s="90">
        <v>0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101">
        <v>0</v>
      </c>
      <c r="N53" s="101">
        <v>44707932.735820003</v>
      </c>
      <c r="O53" s="101">
        <v>43089793.247199997</v>
      </c>
      <c r="P53" s="101">
        <v>35375428.972499996</v>
      </c>
      <c r="Q53" s="101">
        <v>38573551.943829998</v>
      </c>
      <c r="R53" s="101">
        <v>12518601.024180001</v>
      </c>
      <c r="S53" s="101">
        <v>39548277.359999999</v>
      </c>
    </row>
    <row r="54" spans="1:19">
      <c r="A54" s="89" t="s">
        <v>1168</v>
      </c>
      <c r="B54" s="89" t="s">
        <v>1169</v>
      </c>
      <c r="C54" s="90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101">
        <v>0</v>
      </c>
      <c r="N54" s="101">
        <v>3542108.9780000001</v>
      </c>
      <c r="O54" s="101">
        <v>11164797.69413</v>
      </c>
      <c r="P54" s="101">
        <v>23254522.278409999</v>
      </c>
      <c r="Q54" s="101">
        <v>14253765.206110001</v>
      </c>
      <c r="R54" s="101">
        <v>7809536.9001599997</v>
      </c>
      <c r="S54" s="101">
        <v>6533937.2999999998</v>
      </c>
    </row>
    <row r="55" spans="1:19" ht="25.5">
      <c r="A55" s="89" t="s">
        <v>1176</v>
      </c>
      <c r="B55" s="89" t="s">
        <v>7657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101">
        <v>0</v>
      </c>
      <c r="N55" s="101">
        <v>3610547409.5146003</v>
      </c>
      <c r="O55" s="101">
        <v>2912701821.3415899</v>
      </c>
      <c r="P55" s="101">
        <v>3161903679.7719998</v>
      </c>
      <c r="Q55" s="101">
        <v>6663581264.5179996</v>
      </c>
      <c r="R55" s="101">
        <v>7601341901.0360003</v>
      </c>
      <c r="S55" s="101">
        <v>8723605319.4099998</v>
      </c>
    </row>
    <row r="56" spans="1:19" ht="25.5">
      <c r="A56" s="89" t="s">
        <v>1185</v>
      </c>
      <c r="B56" s="89" t="s">
        <v>1186</v>
      </c>
      <c r="C56" s="90">
        <v>0</v>
      </c>
      <c r="D56" s="90">
        <v>0</v>
      </c>
      <c r="E56" s="90">
        <v>0</v>
      </c>
      <c r="F56" s="90">
        <v>0</v>
      </c>
      <c r="G56" s="90">
        <v>0</v>
      </c>
      <c r="H56" s="90">
        <v>0</v>
      </c>
      <c r="I56" s="90">
        <v>0</v>
      </c>
      <c r="J56" s="90">
        <v>0</v>
      </c>
      <c r="K56" s="90">
        <v>0</v>
      </c>
      <c r="L56" s="90">
        <v>0</v>
      </c>
      <c r="M56" s="101">
        <v>0</v>
      </c>
      <c r="N56" s="101">
        <v>78872135.966000006</v>
      </c>
      <c r="O56" s="101">
        <v>65681596.041000001</v>
      </c>
      <c r="P56" s="101">
        <v>71863822.167999998</v>
      </c>
      <c r="Q56" s="101">
        <v>88253988.840000004</v>
      </c>
      <c r="R56" s="101">
        <v>95014250.642000005</v>
      </c>
      <c r="S56" s="101">
        <v>122415801.56999999</v>
      </c>
    </row>
    <row r="57" spans="1:19">
      <c r="A57" s="89" t="s">
        <v>1194</v>
      </c>
      <c r="B57" s="89" t="s">
        <v>1195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101">
        <v>0</v>
      </c>
      <c r="N57" s="101">
        <v>650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</row>
    <row r="58" spans="1:19">
      <c r="A58" s="89" t="s">
        <v>1197</v>
      </c>
      <c r="B58" s="89" t="s">
        <v>210</v>
      </c>
      <c r="C58" s="90">
        <v>0</v>
      </c>
      <c r="D58" s="90">
        <v>0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101">
        <v>0</v>
      </c>
      <c r="N58" s="101">
        <v>562234255.38151002</v>
      </c>
      <c r="O58" s="101">
        <v>578177296.31646001</v>
      </c>
      <c r="P58" s="101">
        <v>743619293.88402998</v>
      </c>
      <c r="Q58" s="101">
        <v>781368840.80596995</v>
      </c>
      <c r="R58" s="101">
        <v>885579608.89388001</v>
      </c>
      <c r="S58" s="101">
        <v>1037724305.38</v>
      </c>
    </row>
    <row r="59" spans="1:19" ht="25.5">
      <c r="A59" s="89" t="s">
        <v>1202</v>
      </c>
      <c r="B59" s="89" t="s">
        <v>185</v>
      </c>
      <c r="C59" s="90">
        <v>0</v>
      </c>
      <c r="D59" s="90">
        <v>0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101">
        <v>0</v>
      </c>
      <c r="N59" s="101">
        <v>11560.084000000001</v>
      </c>
      <c r="O59" s="101">
        <v>125494965.595</v>
      </c>
      <c r="P59" s="91">
        <v>4178.4539999999997</v>
      </c>
      <c r="Q59" s="91">
        <v>157153799.60299999</v>
      </c>
      <c r="R59" s="101">
        <v>8356.9079999999994</v>
      </c>
      <c r="S59" s="101">
        <v>65804.84</v>
      </c>
    </row>
    <row r="60" spans="1:19">
      <c r="A60" s="89" t="s">
        <v>1207</v>
      </c>
      <c r="B60" s="89" t="s">
        <v>126</v>
      </c>
      <c r="C60" s="90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101">
        <v>0</v>
      </c>
      <c r="N60" s="101">
        <v>756810989.31005001</v>
      </c>
      <c r="O60" s="101">
        <v>865381044.33920991</v>
      </c>
      <c r="P60" s="101">
        <v>968288842.07934999</v>
      </c>
      <c r="Q60" s="101">
        <v>1490745346.3924899</v>
      </c>
      <c r="R60" s="101">
        <v>1234996628.08833</v>
      </c>
      <c r="S60" s="101">
        <v>1814488098.1199999</v>
      </c>
    </row>
    <row r="61" spans="1:19" ht="25.5">
      <c r="A61" s="89" t="s">
        <v>7650</v>
      </c>
      <c r="B61" s="89" t="s">
        <v>7651</v>
      </c>
      <c r="C61" s="90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176819751.28482002</v>
      </c>
      <c r="R61" s="101">
        <v>218724451.52124</v>
      </c>
      <c r="S61" s="101">
        <v>161376611.97999999</v>
      </c>
    </row>
    <row r="62" spans="1:19">
      <c r="A62" s="89" t="s">
        <v>1231</v>
      </c>
      <c r="B62" s="89" t="s">
        <v>1232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101">
        <v>0</v>
      </c>
      <c r="N62" s="101">
        <v>16122506194.6096</v>
      </c>
      <c r="O62" s="101">
        <v>13272111302.122</v>
      </c>
      <c r="P62" s="101">
        <v>12684583979.5527</v>
      </c>
      <c r="Q62" s="101">
        <v>18089849224.921898</v>
      </c>
      <c r="R62" s="101">
        <v>39326154681.424004</v>
      </c>
      <c r="S62" s="101">
        <v>36092450897.889999</v>
      </c>
    </row>
    <row r="63" spans="1:19">
      <c r="A63" s="89" t="s">
        <v>1320</v>
      </c>
      <c r="B63" s="89" t="s">
        <v>1321</v>
      </c>
      <c r="C63" s="90">
        <v>0</v>
      </c>
      <c r="D63" s="90">
        <v>0</v>
      </c>
      <c r="E63" s="90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101">
        <v>0</v>
      </c>
      <c r="N63" s="101">
        <v>2174535828.3984299</v>
      </c>
      <c r="O63" s="101">
        <v>1717772978.04075</v>
      </c>
      <c r="P63" s="101">
        <v>2097078627.1324699</v>
      </c>
      <c r="Q63" s="101">
        <v>5157985966.8254099</v>
      </c>
      <c r="R63" s="101">
        <v>5817422905.4503498</v>
      </c>
      <c r="S63" s="101">
        <v>5805971290.8999996</v>
      </c>
    </row>
    <row r="64" spans="1:19">
      <c r="A64" s="89" t="s">
        <v>1340</v>
      </c>
      <c r="B64" s="89" t="s">
        <v>1341</v>
      </c>
      <c r="C64" s="90">
        <v>0</v>
      </c>
      <c r="D64" s="90">
        <v>0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101">
        <v>0</v>
      </c>
      <c r="N64" s="101">
        <v>-47499703204.777199</v>
      </c>
      <c r="O64" s="101">
        <v>-64137868628.758301</v>
      </c>
      <c r="P64" s="101">
        <v>-8738150372.1856594</v>
      </c>
      <c r="Q64" s="101">
        <v>-12547426403.4055</v>
      </c>
      <c r="R64" s="101">
        <v>-15045931983.1395</v>
      </c>
      <c r="S64" s="101">
        <v>-18215304145.349998</v>
      </c>
    </row>
    <row r="65" spans="1:19">
      <c r="A65" s="89" t="s">
        <v>1359</v>
      </c>
      <c r="B65" s="89" t="s">
        <v>1360</v>
      </c>
      <c r="C65" s="90">
        <v>0</v>
      </c>
      <c r="D65" s="90">
        <v>0</v>
      </c>
      <c r="E65" s="90">
        <v>0</v>
      </c>
      <c r="F65" s="90">
        <v>0</v>
      </c>
      <c r="G65" s="90">
        <v>0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101">
        <v>0</v>
      </c>
      <c r="N65" s="101">
        <v>7443743.909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</row>
    <row r="66" spans="1:19" ht="25.5">
      <c r="A66" s="89" t="s">
        <v>1372</v>
      </c>
      <c r="B66" s="89" t="s">
        <v>1373</v>
      </c>
      <c r="C66" s="90">
        <v>0</v>
      </c>
      <c r="D66" s="90">
        <v>0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101">
        <v>0</v>
      </c>
      <c r="N66" s="101">
        <v>-8978334.2339999992</v>
      </c>
      <c r="O66" s="101">
        <v>-11119956.926000001</v>
      </c>
      <c r="P66" s="101">
        <v>-9957680.0280000009</v>
      </c>
      <c r="Q66" s="101">
        <v>-12703467.75</v>
      </c>
      <c r="R66" s="101">
        <v>-19804286.204</v>
      </c>
      <c r="S66" s="101">
        <v>-22444016.100000001</v>
      </c>
    </row>
    <row r="67" spans="1:19">
      <c r="A67" s="89" t="s">
        <v>251</v>
      </c>
      <c r="B67" s="89" t="s">
        <v>1383</v>
      </c>
      <c r="C67" s="90">
        <v>61361497230</v>
      </c>
      <c r="D67" s="90">
        <v>58758466401</v>
      </c>
      <c r="E67" s="90">
        <v>65997670781</v>
      </c>
      <c r="F67" s="90">
        <v>89628395582</v>
      </c>
      <c r="G67" s="90">
        <v>76633771101</v>
      </c>
      <c r="H67" s="90">
        <v>103390194966</v>
      </c>
      <c r="I67" s="90">
        <v>110296602910</v>
      </c>
      <c r="J67" s="90">
        <v>115614258571</v>
      </c>
      <c r="K67" s="90">
        <v>133853582553</v>
      </c>
      <c r="L67" s="90">
        <v>140517161494</v>
      </c>
      <c r="M67" s="101">
        <v>151099083001.96301</v>
      </c>
      <c r="N67" s="101">
        <v>60227834396.235901</v>
      </c>
      <c r="O67" s="101">
        <v>58693368210.485497</v>
      </c>
      <c r="P67" s="101">
        <v>64050755436.111298</v>
      </c>
      <c r="Q67" s="101">
        <v>61238984689.013397</v>
      </c>
      <c r="R67" s="101">
        <v>71885977834.476303</v>
      </c>
      <c r="S67" s="101">
        <v>79511345567.619995</v>
      </c>
    </row>
    <row r="68" spans="1:19">
      <c r="A68" s="89" t="s">
        <v>252</v>
      </c>
      <c r="B68" s="89" t="s">
        <v>134</v>
      </c>
      <c r="C68" s="90">
        <v>6772706248</v>
      </c>
      <c r="D68" s="90">
        <v>7580600867</v>
      </c>
      <c r="E68" s="90">
        <v>9240285992</v>
      </c>
      <c r="F68" s="90">
        <v>9397358425</v>
      </c>
      <c r="G68" s="90">
        <v>10207674179</v>
      </c>
      <c r="H68" s="90">
        <v>30408003452</v>
      </c>
      <c r="I68" s="90">
        <v>31506915465</v>
      </c>
      <c r="J68" s="90">
        <v>36982539426</v>
      </c>
      <c r="K68" s="90">
        <v>40801032371</v>
      </c>
      <c r="L68" s="90">
        <v>45607111683</v>
      </c>
      <c r="M68" s="101">
        <v>51726882831.794098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</row>
    <row r="69" spans="1:19">
      <c r="A69" s="89" t="s">
        <v>253</v>
      </c>
      <c r="B69" s="89" t="s">
        <v>133</v>
      </c>
      <c r="C69" s="90">
        <v>238536886</v>
      </c>
      <c r="D69" s="90">
        <v>229411587</v>
      </c>
      <c r="E69" s="90">
        <v>223000592</v>
      </c>
      <c r="F69" s="90">
        <v>156825450</v>
      </c>
      <c r="G69" s="90">
        <v>160552940</v>
      </c>
      <c r="H69" s="90">
        <v>165800690</v>
      </c>
      <c r="I69" s="90">
        <v>142093723</v>
      </c>
      <c r="J69" s="90">
        <v>127815029</v>
      </c>
      <c r="K69" s="90">
        <v>107739114</v>
      </c>
      <c r="L69" s="90">
        <v>277185922</v>
      </c>
      <c r="M69" s="101">
        <v>198734278.30495998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</row>
    <row r="70" spans="1:19">
      <c r="A70" s="89" t="s">
        <v>254</v>
      </c>
      <c r="B70" s="89" t="s">
        <v>166</v>
      </c>
      <c r="C70" s="90">
        <v>1521955</v>
      </c>
      <c r="D70" s="90">
        <v>39866</v>
      </c>
      <c r="E70" s="90">
        <v>20</v>
      </c>
      <c r="F70" s="90">
        <v>0</v>
      </c>
      <c r="G70" s="90">
        <v>20004</v>
      </c>
      <c r="H70" s="90">
        <v>20004</v>
      </c>
      <c r="I70" s="90">
        <v>0</v>
      </c>
      <c r="J70" s="90">
        <v>53096</v>
      </c>
      <c r="K70" s="90">
        <v>53096</v>
      </c>
      <c r="L70" s="90">
        <v>93419</v>
      </c>
      <c r="M70" s="101">
        <v>172252.12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</row>
    <row r="71" spans="1:19">
      <c r="A71" s="89" t="s">
        <v>255</v>
      </c>
      <c r="B71" s="89" t="s">
        <v>154</v>
      </c>
      <c r="C71" s="90">
        <v>0</v>
      </c>
      <c r="D71" s="90">
        <v>0</v>
      </c>
      <c r="E71" s="90">
        <v>0</v>
      </c>
      <c r="F71" s="90">
        <v>0</v>
      </c>
      <c r="G71" s="90">
        <v>0</v>
      </c>
      <c r="H71" s="90">
        <v>1224807901</v>
      </c>
      <c r="I71" s="90">
        <v>2999220</v>
      </c>
      <c r="J71" s="90">
        <v>32857533</v>
      </c>
      <c r="K71" s="90">
        <v>2613485</v>
      </c>
      <c r="L71" s="90">
        <v>3230716</v>
      </c>
      <c r="M71" s="101">
        <v>393138.61900000001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</row>
    <row r="72" spans="1:19">
      <c r="A72" s="89" t="s">
        <v>256</v>
      </c>
      <c r="B72" s="89" t="s">
        <v>132</v>
      </c>
      <c r="C72" s="90">
        <v>1450808267</v>
      </c>
      <c r="D72" s="90">
        <v>1096696358</v>
      </c>
      <c r="E72" s="90">
        <v>1923890428</v>
      </c>
      <c r="F72" s="90">
        <v>2244364044</v>
      </c>
      <c r="G72" s="90">
        <v>3317268630</v>
      </c>
      <c r="H72" s="90">
        <v>3491159365</v>
      </c>
      <c r="I72" s="90">
        <v>4278344973</v>
      </c>
      <c r="J72" s="90">
        <v>2854494347</v>
      </c>
      <c r="K72" s="90">
        <v>2527875542</v>
      </c>
      <c r="L72" s="90">
        <v>2150603597</v>
      </c>
      <c r="M72" s="101">
        <v>3331559468.8526001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</row>
    <row r="73" spans="1:19">
      <c r="A73" s="89" t="s">
        <v>257</v>
      </c>
      <c r="B73" s="89" t="s">
        <v>131</v>
      </c>
      <c r="C73" s="90">
        <v>696981631</v>
      </c>
      <c r="D73" s="90">
        <v>728298004</v>
      </c>
      <c r="E73" s="90">
        <v>873314177</v>
      </c>
      <c r="F73" s="90">
        <v>785031986</v>
      </c>
      <c r="G73" s="90">
        <v>946914502</v>
      </c>
      <c r="H73" s="90">
        <v>709346345</v>
      </c>
      <c r="I73" s="90">
        <v>783583364</v>
      </c>
      <c r="J73" s="90">
        <v>938491971</v>
      </c>
      <c r="K73" s="90">
        <v>970080840</v>
      </c>
      <c r="L73" s="90">
        <v>1499112728</v>
      </c>
      <c r="M73" s="101">
        <v>1716607796.0545201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</row>
    <row r="74" spans="1:19">
      <c r="A74" s="89" t="s">
        <v>258</v>
      </c>
      <c r="B74" s="89" t="s">
        <v>130</v>
      </c>
      <c r="C74" s="90">
        <v>941999938</v>
      </c>
      <c r="D74" s="90">
        <v>1021553745</v>
      </c>
      <c r="E74" s="90">
        <v>1108485145</v>
      </c>
      <c r="F74" s="90">
        <v>1104901417</v>
      </c>
      <c r="G74" s="90">
        <v>1212044056</v>
      </c>
      <c r="H74" s="90">
        <v>906805251</v>
      </c>
      <c r="I74" s="90">
        <v>884647984</v>
      </c>
      <c r="J74" s="90">
        <v>939062770</v>
      </c>
      <c r="K74" s="90">
        <v>1290323559</v>
      </c>
      <c r="L74" s="90">
        <v>795641467</v>
      </c>
      <c r="M74" s="101">
        <v>771119897.85185993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</row>
    <row r="75" spans="1:19">
      <c r="A75" s="89" t="s">
        <v>259</v>
      </c>
      <c r="B75" s="89" t="s">
        <v>129</v>
      </c>
      <c r="C75" s="90">
        <v>144316861</v>
      </c>
      <c r="D75" s="90">
        <v>185907943</v>
      </c>
      <c r="E75" s="90">
        <v>233759601</v>
      </c>
      <c r="F75" s="90">
        <v>308840466</v>
      </c>
      <c r="G75" s="90">
        <v>377666807</v>
      </c>
      <c r="H75" s="90">
        <v>334727371</v>
      </c>
      <c r="I75" s="90">
        <v>295488669</v>
      </c>
      <c r="J75" s="90">
        <v>263916636</v>
      </c>
      <c r="K75" s="90">
        <v>202072669</v>
      </c>
      <c r="L75" s="90">
        <v>269752141</v>
      </c>
      <c r="M75" s="101">
        <v>130633013.03902</v>
      </c>
      <c r="N75" s="101">
        <v>0</v>
      </c>
      <c r="O75" s="101">
        <v>0</v>
      </c>
      <c r="P75" s="91">
        <v>0</v>
      </c>
      <c r="Q75" s="91">
        <v>0</v>
      </c>
      <c r="R75" s="101">
        <v>0</v>
      </c>
      <c r="S75" s="101">
        <v>0</v>
      </c>
    </row>
    <row r="76" spans="1:19">
      <c r="A76" s="89" t="s">
        <v>260</v>
      </c>
      <c r="B76" s="89" t="s">
        <v>128</v>
      </c>
      <c r="C76" s="90">
        <v>9847629</v>
      </c>
      <c r="D76" s="90">
        <v>9983697</v>
      </c>
      <c r="E76" s="90">
        <v>12051854</v>
      </c>
      <c r="F76" s="90">
        <v>21749</v>
      </c>
      <c r="G76" s="90">
        <v>0</v>
      </c>
      <c r="H76" s="90">
        <v>0</v>
      </c>
      <c r="I76" s="90">
        <v>5446</v>
      </c>
      <c r="J76" s="90">
        <v>0</v>
      </c>
      <c r="K76" s="90">
        <v>0</v>
      </c>
      <c r="L76" s="90">
        <v>0</v>
      </c>
      <c r="M76" s="101">
        <v>0</v>
      </c>
      <c r="N76" s="101">
        <v>0</v>
      </c>
      <c r="O76" s="101">
        <v>0</v>
      </c>
      <c r="P76" s="91">
        <v>0</v>
      </c>
      <c r="Q76" s="91">
        <v>0</v>
      </c>
      <c r="R76" s="101">
        <v>0</v>
      </c>
      <c r="S76" s="101">
        <v>0</v>
      </c>
    </row>
    <row r="77" spans="1:19" ht="25.5">
      <c r="A77" s="89" t="s">
        <v>261</v>
      </c>
      <c r="B77" s="89" t="s">
        <v>127</v>
      </c>
      <c r="C77" s="90">
        <v>205979645</v>
      </c>
      <c r="D77" s="90">
        <v>197064731</v>
      </c>
      <c r="E77" s="90">
        <v>289671597</v>
      </c>
      <c r="F77" s="90">
        <v>419438809</v>
      </c>
      <c r="G77" s="90">
        <v>339012326</v>
      </c>
      <c r="H77" s="90">
        <v>355293929</v>
      </c>
      <c r="I77" s="90">
        <v>278419802</v>
      </c>
      <c r="J77" s="90">
        <v>275049630</v>
      </c>
      <c r="K77" s="90">
        <v>478935968</v>
      </c>
      <c r="L77" s="90">
        <v>273017374</v>
      </c>
      <c r="M77" s="101">
        <v>58523628.220389999</v>
      </c>
      <c r="N77" s="101">
        <v>0</v>
      </c>
      <c r="O77" s="101">
        <v>0</v>
      </c>
      <c r="P77" s="91">
        <v>0</v>
      </c>
      <c r="Q77" s="91">
        <v>0</v>
      </c>
      <c r="R77" s="101">
        <v>0</v>
      </c>
      <c r="S77" s="101">
        <v>0</v>
      </c>
    </row>
    <row r="78" spans="1:19">
      <c r="A78" s="89" t="s">
        <v>262</v>
      </c>
      <c r="B78" s="89" t="s">
        <v>126</v>
      </c>
      <c r="C78" s="90">
        <v>43026703</v>
      </c>
      <c r="D78" s="90">
        <v>46140058</v>
      </c>
      <c r="E78" s="90">
        <v>56952085</v>
      </c>
      <c r="F78" s="90">
        <v>60550148</v>
      </c>
      <c r="G78" s="90">
        <v>118081262</v>
      </c>
      <c r="H78" s="90">
        <v>132215460</v>
      </c>
      <c r="I78" s="90">
        <v>159518831</v>
      </c>
      <c r="J78" s="90">
        <v>794987348</v>
      </c>
      <c r="K78" s="90">
        <v>159392070</v>
      </c>
      <c r="L78" s="90">
        <v>50920998</v>
      </c>
      <c r="M78" s="101">
        <v>42591429.855489999</v>
      </c>
      <c r="N78" s="101">
        <v>0</v>
      </c>
      <c r="O78" s="101">
        <v>0</v>
      </c>
      <c r="P78" s="91">
        <v>0</v>
      </c>
      <c r="Q78" s="91">
        <v>0</v>
      </c>
      <c r="R78" s="101">
        <v>0</v>
      </c>
      <c r="S78" s="101">
        <v>0</v>
      </c>
    </row>
    <row r="79" spans="1:19">
      <c r="A79" s="89" t="s">
        <v>263</v>
      </c>
      <c r="B79" s="89" t="s">
        <v>125</v>
      </c>
      <c r="C79" s="90">
        <v>15181523882</v>
      </c>
      <c r="D79" s="90">
        <v>18566791910</v>
      </c>
      <c r="E79" s="90">
        <v>19653870084</v>
      </c>
      <c r="F79" s="90">
        <v>20092164699</v>
      </c>
      <c r="G79" s="90">
        <v>24956264024</v>
      </c>
      <c r="H79" s="90">
        <v>26334315881</v>
      </c>
      <c r="I79" s="90">
        <v>29096173765</v>
      </c>
      <c r="J79" s="90">
        <v>30563531379</v>
      </c>
      <c r="K79" s="90">
        <v>33498956716</v>
      </c>
      <c r="L79" s="90">
        <v>37732820936</v>
      </c>
      <c r="M79" s="101">
        <v>39418892426.593498</v>
      </c>
      <c r="N79" s="101">
        <v>56041206467.729401</v>
      </c>
      <c r="O79" s="101">
        <v>53171566039.852798</v>
      </c>
      <c r="P79" s="91">
        <v>60902846241.604202</v>
      </c>
      <c r="Q79" s="91">
        <v>60486702824.319206</v>
      </c>
      <c r="R79" s="101">
        <v>68658850733.449898</v>
      </c>
      <c r="S79" s="101">
        <v>77289605559.820007</v>
      </c>
    </row>
    <row r="80" spans="1:19">
      <c r="A80" s="89" t="s">
        <v>264</v>
      </c>
      <c r="B80" s="89" t="s">
        <v>124</v>
      </c>
      <c r="C80" s="90">
        <v>6901177402</v>
      </c>
      <c r="D80" s="90">
        <v>7144591946</v>
      </c>
      <c r="E80" s="90">
        <v>7381870914</v>
      </c>
      <c r="F80" s="90">
        <v>5594040812</v>
      </c>
      <c r="G80" s="90">
        <v>5603538083</v>
      </c>
      <c r="H80" s="90">
        <v>5653301753</v>
      </c>
      <c r="I80" s="90">
        <v>5665015042</v>
      </c>
      <c r="J80" s="90">
        <v>5651582514</v>
      </c>
      <c r="K80" s="90">
        <v>6494776933</v>
      </c>
      <c r="L80" s="90">
        <v>6598107444</v>
      </c>
      <c r="M80" s="101">
        <v>6777090237.6540003</v>
      </c>
      <c r="N80" s="101">
        <v>7043337034.9469004</v>
      </c>
      <c r="O80" s="101">
        <v>8603761886.374691</v>
      </c>
      <c r="P80" s="91">
        <v>7011516465.6142998</v>
      </c>
      <c r="Q80" s="91">
        <v>7132650133.7729597</v>
      </c>
      <c r="R80" s="101">
        <v>7239224991.9292202</v>
      </c>
      <c r="S80" s="101">
        <v>7229776487.9700003</v>
      </c>
    </row>
    <row r="81" spans="1:19">
      <c r="A81" s="89" t="s">
        <v>265</v>
      </c>
      <c r="B81" s="89" t="s">
        <v>184</v>
      </c>
      <c r="C81" s="90">
        <v>412881638</v>
      </c>
      <c r="D81" s="90">
        <v>1256810213</v>
      </c>
      <c r="E81" s="90">
        <v>1566489351</v>
      </c>
      <c r="F81" s="90">
        <v>1841012318</v>
      </c>
      <c r="G81" s="90">
        <v>1985173465</v>
      </c>
      <c r="H81" s="90">
        <v>2404065276</v>
      </c>
      <c r="I81" s="90">
        <v>1395436700</v>
      </c>
      <c r="J81" s="90">
        <v>1231473122</v>
      </c>
      <c r="K81" s="90">
        <v>1160626262</v>
      </c>
      <c r="L81" s="90">
        <v>1161682549</v>
      </c>
      <c r="M81" s="101">
        <v>1303745947.3281202</v>
      </c>
      <c r="N81" s="101">
        <v>0</v>
      </c>
      <c r="O81" s="101">
        <v>0</v>
      </c>
      <c r="P81" s="91">
        <v>0</v>
      </c>
      <c r="Q81" s="91">
        <v>0</v>
      </c>
      <c r="R81" s="101">
        <v>0</v>
      </c>
      <c r="S81" s="101">
        <v>0</v>
      </c>
    </row>
    <row r="82" spans="1:19" ht="25.5">
      <c r="A82" s="89" t="s">
        <v>266</v>
      </c>
      <c r="B82" s="89" t="s">
        <v>123</v>
      </c>
      <c r="C82" s="90">
        <v>23092381</v>
      </c>
      <c r="D82" s="90">
        <v>13802289</v>
      </c>
      <c r="E82" s="90">
        <v>3225431</v>
      </c>
      <c r="F82" s="90">
        <v>67715803</v>
      </c>
      <c r="G82" s="90">
        <v>60873089</v>
      </c>
      <c r="H82" s="90">
        <v>53703126</v>
      </c>
      <c r="I82" s="90">
        <v>57366908</v>
      </c>
      <c r="J82" s="90">
        <v>110146812</v>
      </c>
      <c r="K82" s="90">
        <v>76483765</v>
      </c>
      <c r="L82" s="90">
        <v>72136120</v>
      </c>
      <c r="M82" s="101">
        <v>65040204.020000003</v>
      </c>
      <c r="N82" s="101">
        <v>0</v>
      </c>
      <c r="O82" s="101">
        <v>0</v>
      </c>
      <c r="P82" s="91">
        <v>0</v>
      </c>
      <c r="Q82" s="91">
        <v>0</v>
      </c>
      <c r="R82" s="101">
        <v>0</v>
      </c>
      <c r="S82" s="101">
        <v>0</v>
      </c>
    </row>
    <row r="83" spans="1:19">
      <c r="A83" s="89" t="s">
        <v>267</v>
      </c>
      <c r="B83" s="89" t="s">
        <v>122</v>
      </c>
      <c r="C83" s="90">
        <v>3712614438</v>
      </c>
      <c r="D83" s="90">
        <v>3957478445</v>
      </c>
      <c r="E83" s="90">
        <v>4379593033</v>
      </c>
      <c r="F83" s="90">
        <v>5220460337</v>
      </c>
      <c r="G83" s="90">
        <v>4347696538</v>
      </c>
      <c r="H83" s="90">
        <v>4153701530</v>
      </c>
      <c r="I83" s="90">
        <v>5906491839</v>
      </c>
      <c r="J83" s="90">
        <v>6955136538</v>
      </c>
      <c r="K83" s="90">
        <v>3773435332</v>
      </c>
      <c r="L83" s="90">
        <v>3482655699</v>
      </c>
      <c r="M83" s="101">
        <v>3619431182.6092</v>
      </c>
      <c r="N83" s="101">
        <v>0</v>
      </c>
      <c r="O83" s="101">
        <v>0</v>
      </c>
      <c r="P83" s="91">
        <v>0</v>
      </c>
      <c r="Q83" s="91">
        <v>0</v>
      </c>
      <c r="R83" s="101">
        <v>0</v>
      </c>
      <c r="S83" s="101">
        <v>0</v>
      </c>
    </row>
    <row r="84" spans="1:19" ht="25.5">
      <c r="A84" s="89" t="s">
        <v>268</v>
      </c>
      <c r="B84" s="89" t="s">
        <v>121</v>
      </c>
      <c r="C84" s="90">
        <v>1350106268</v>
      </c>
      <c r="D84" s="90">
        <v>1612767311</v>
      </c>
      <c r="E84" s="90">
        <v>2336013761</v>
      </c>
      <c r="F84" s="90">
        <v>317232023</v>
      </c>
      <c r="G84" s="90">
        <v>1055694735</v>
      </c>
      <c r="H84" s="90">
        <v>1272821220</v>
      </c>
      <c r="I84" s="90">
        <v>3173285051</v>
      </c>
      <c r="J84" s="90">
        <v>1785911336</v>
      </c>
      <c r="K84" s="90">
        <v>2275074204</v>
      </c>
      <c r="L84" s="90">
        <v>1046009866</v>
      </c>
      <c r="M84" s="101">
        <v>1037680690.10027</v>
      </c>
      <c r="N84" s="101">
        <v>0</v>
      </c>
      <c r="O84" s="101">
        <v>0</v>
      </c>
      <c r="P84" s="91">
        <v>0</v>
      </c>
      <c r="Q84" s="91">
        <v>0</v>
      </c>
      <c r="R84" s="101">
        <v>0</v>
      </c>
      <c r="S84" s="101">
        <v>0</v>
      </c>
    </row>
    <row r="85" spans="1:19">
      <c r="A85" s="89" t="s">
        <v>269</v>
      </c>
      <c r="B85" s="89" t="s">
        <v>120</v>
      </c>
      <c r="C85" s="90">
        <v>17956119800</v>
      </c>
      <c r="D85" s="90">
        <v>8146235186</v>
      </c>
      <c r="E85" s="90">
        <v>6920936753</v>
      </c>
      <c r="F85" s="90">
        <v>28553033867</v>
      </c>
      <c r="G85" s="90">
        <v>11683618675</v>
      </c>
      <c r="H85" s="90">
        <v>14846566813</v>
      </c>
      <c r="I85" s="90">
        <v>14153762740</v>
      </c>
      <c r="J85" s="90">
        <v>12252288012</v>
      </c>
      <c r="K85" s="90">
        <v>29291907911</v>
      </c>
      <c r="L85" s="90">
        <v>26617030174</v>
      </c>
      <c r="M85" s="101">
        <v>27368250551.4524</v>
      </c>
      <c r="N85" s="101">
        <v>0</v>
      </c>
      <c r="O85" s="101">
        <v>0</v>
      </c>
      <c r="P85" s="91">
        <v>0</v>
      </c>
      <c r="Q85" s="91">
        <v>0</v>
      </c>
      <c r="R85" s="101">
        <v>0</v>
      </c>
      <c r="S85" s="101">
        <v>0</v>
      </c>
    </row>
    <row r="86" spans="1:19">
      <c r="A86" s="89" t="s">
        <v>270</v>
      </c>
      <c r="B86" s="89" t="s">
        <v>119</v>
      </c>
      <c r="C86" s="90">
        <v>847253780</v>
      </c>
      <c r="D86" s="90">
        <v>869549743</v>
      </c>
      <c r="E86" s="90">
        <v>811077297</v>
      </c>
      <c r="F86" s="90">
        <v>929425990</v>
      </c>
      <c r="G86" s="90">
        <v>1311962057</v>
      </c>
      <c r="H86" s="90">
        <v>1523493902</v>
      </c>
      <c r="I86" s="90">
        <v>1685764485</v>
      </c>
      <c r="J86" s="90">
        <v>2164246131</v>
      </c>
      <c r="K86" s="90">
        <v>2535584141</v>
      </c>
      <c r="L86" s="90">
        <v>2522524816</v>
      </c>
      <c r="M86" s="101">
        <v>3037847327.9679904</v>
      </c>
      <c r="N86" s="101">
        <v>0</v>
      </c>
      <c r="O86" s="101">
        <v>0</v>
      </c>
      <c r="P86" s="101">
        <v>0</v>
      </c>
      <c r="Q86" s="101">
        <v>0</v>
      </c>
      <c r="R86" s="101">
        <v>0</v>
      </c>
      <c r="S86" s="101">
        <v>0</v>
      </c>
    </row>
    <row r="87" spans="1:19">
      <c r="A87" s="89" t="s">
        <v>272</v>
      </c>
      <c r="B87" s="89" t="s">
        <v>210</v>
      </c>
      <c r="C87" s="90">
        <v>8069003</v>
      </c>
      <c r="D87" s="90">
        <v>9342441</v>
      </c>
      <c r="E87" s="90">
        <v>14458714</v>
      </c>
      <c r="F87" s="90">
        <v>144596727</v>
      </c>
      <c r="G87" s="90">
        <v>146974239</v>
      </c>
      <c r="H87" s="90">
        <v>172925915</v>
      </c>
      <c r="I87" s="90">
        <v>205960533</v>
      </c>
      <c r="J87" s="90">
        <v>395350398</v>
      </c>
      <c r="K87" s="90">
        <v>452539495</v>
      </c>
      <c r="L87" s="90">
        <v>471248290</v>
      </c>
      <c r="M87" s="101">
        <v>531956302.18471003</v>
      </c>
      <c r="N87" s="101">
        <v>0</v>
      </c>
      <c r="O87" s="101">
        <v>0</v>
      </c>
      <c r="P87" s="101">
        <v>0</v>
      </c>
      <c r="Q87" s="101">
        <v>0</v>
      </c>
      <c r="R87" s="101">
        <v>0</v>
      </c>
      <c r="S87" s="101">
        <v>0</v>
      </c>
    </row>
    <row r="88" spans="1:19">
      <c r="A88" s="89" t="s">
        <v>274</v>
      </c>
      <c r="B88" s="89" t="s">
        <v>118</v>
      </c>
      <c r="C88" s="90">
        <v>7530118197</v>
      </c>
      <c r="D88" s="90">
        <v>8704682151</v>
      </c>
      <c r="E88" s="90">
        <v>11212483845</v>
      </c>
      <c r="F88" s="90">
        <v>15254135274</v>
      </c>
      <c r="G88" s="90">
        <v>12673401693</v>
      </c>
      <c r="H88" s="90">
        <v>13031969512</v>
      </c>
      <c r="I88" s="90">
        <v>13343813440</v>
      </c>
      <c r="J88" s="90">
        <v>15050794158</v>
      </c>
      <c r="K88" s="90">
        <v>14763905342</v>
      </c>
      <c r="L88" s="90">
        <v>17412290403</v>
      </c>
      <c r="M88" s="101">
        <v>16407639118.68</v>
      </c>
      <c r="N88" s="101">
        <v>0</v>
      </c>
      <c r="O88" s="101">
        <v>0</v>
      </c>
      <c r="P88" s="91">
        <v>0</v>
      </c>
      <c r="Q88" s="91">
        <v>0</v>
      </c>
      <c r="R88" s="101">
        <v>0</v>
      </c>
      <c r="S88" s="101">
        <v>0</v>
      </c>
    </row>
    <row r="89" spans="1:19">
      <c r="A89" s="89" t="s">
        <v>275</v>
      </c>
      <c r="B89" s="89" t="s">
        <v>155</v>
      </c>
      <c r="C89" s="90">
        <v>516353423</v>
      </c>
      <c r="D89" s="90">
        <v>535483603</v>
      </c>
      <c r="E89" s="90">
        <v>653559765</v>
      </c>
      <c r="F89" s="90">
        <v>843982935</v>
      </c>
      <c r="G89" s="90">
        <v>893904336</v>
      </c>
      <c r="H89" s="90">
        <v>994908195</v>
      </c>
      <c r="I89" s="90">
        <v>1119538300</v>
      </c>
      <c r="J89" s="90">
        <v>1362022001</v>
      </c>
      <c r="K89" s="90">
        <v>1296068039</v>
      </c>
      <c r="L89" s="90">
        <v>955434770</v>
      </c>
      <c r="M89" s="101">
        <v>1505151245.2065201</v>
      </c>
      <c r="N89" s="101">
        <v>0</v>
      </c>
      <c r="O89" s="101">
        <v>0</v>
      </c>
      <c r="P89" s="91">
        <v>0</v>
      </c>
      <c r="Q89" s="91">
        <v>0</v>
      </c>
      <c r="R89" s="101">
        <v>0</v>
      </c>
      <c r="S89" s="101">
        <v>0</v>
      </c>
    </row>
    <row r="90" spans="1:19">
      <c r="A90" s="89" t="s">
        <v>276</v>
      </c>
      <c r="B90" s="89" t="s">
        <v>167</v>
      </c>
      <c r="C90" s="90">
        <v>533039909</v>
      </c>
      <c r="D90" s="90">
        <v>869378707</v>
      </c>
      <c r="E90" s="90">
        <v>1521837401</v>
      </c>
      <c r="F90" s="90">
        <v>1664498035</v>
      </c>
      <c r="G90" s="90">
        <v>1736100360</v>
      </c>
      <c r="H90" s="90">
        <v>2030844760</v>
      </c>
      <c r="I90" s="90">
        <v>3029594950</v>
      </c>
      <c r="J90" s="90">
        <v>2968494023</v>
      </c>
      <c r="K90" s="90">
        <v>69407740</v>
      </c>
      <c r="L90" s="90">
        <v>63001516</v>
      </c>
      <c r="M90" s="101">
        <v>57463754.745999999</v>
      </c>
      <c r="N90" s="101">
        <v>0</v>
      </c>
      <c r="O90" s="101">
        <v>0</v>
      </c>
      <c r="P90" s="91">
        <v>0</v>
      </c>
      <c r="Q90" s="91">
        <v>0</v>
      </c>
      <c r="R90" s="101">
        <v>0</v>
      </c>
      <c r="S90" s="101">
        <v>0</v>
      </c>
    </row>
    <row r="91" spans="1:19">
      <c r="A91" s="89" t="s">
        <v>1427</v>
      </c>
      <c r="B91" s="89" t="s">
        <v>1428</v>
      </c>
      <c r="C91" s="90">
        <v>0</v>
      </c>
      <c r="D91" s="90">
        <v>0</v>
      </c>
      <c r="E91" s="90">
        <v>0</v>
      </c>
      <c r="F91" s="90">
        <v>0</v>
      </c>
      <c r="G91" s="90">
        <v>0</v>
      </c>
      <c r="H91" s="90">
        <v>0</v>
      </c>
      <c r="I91" s="90">
        <v>0</v>
      </c>
      <c r="J91" s="90">
        <v>0</v>
      </c>
      <c r="K91" s="90">
        <v>0</v>
      </c>
      <c r="L91" s="90">
        <v>0</v>
      </c>
      <c r="M91" s="101">
        <v>0</v>
      </c>
      <c r="N91" s="101">
        <v>361955954.42809999</v>
      </c>
      <c r="O91" s="101">
        <v>507068087.30043</v>
      </c>
      <c r="P91" s="91">
        <v>5267316207.5888901</v>
      </c>
      <c r="Q91" s="91">
        <v>5401616506.7470894</v>
      </c>
      <c r="R91" s="101">
        <v>5429450946.11619</v>
      </c>
      <c r="S91" s="101">
        <v>5484032763.0799999</v>
      </c>
    </row>
    <row r="92" spans="1:19">
      <c r="A92" s="89" t="s">
        <v>277</v>
      </c>
      <c r="B92" s="89" t="s">
        <v>1431</v>
      </c>
      <c r="C92" s="90">
        <v>-4116578654</v>
      </c>
      <c r="D92" s="90">
        <v>-4024144400</v>
      </c>
      <c r="E92" s="90">
        <v>-4419157059</v>
      </c>
      <c r="F92" s="90">
        <v>-5371235732</v>
      </c>
      <c r="G92" s="90">
        <v>-6500664899</v>
      </c>
      <c r="H92" s="90">
        <v>-6810602685</v>
      </c>
      <c r="I92" s="90">
        <v>-6867618320</v>
      </c>
      <c r="J92" s="90">
        <v>-8085985639</v>
      </c>
      <c r="K92" s="90">
        <v>-8375302041</v>
      </c>
      <c r="L92" s="90">
        <v>-8544451134</v>
      </c>
      <c r="M92" s="101">
        <v>-8008323721.2912998</v>
      </c>
      <c r="N92" s="101">
        <v>-3218665060.8684902</v>
      </c>
      <c r="O92" s="101">
        <v>-3589027803.0424199</v>
      </c>
      <c r="P92" s="91">
        <v>-9130923478.6961002</v>
      </c>
      <c r="Q92" s="91">
        <v>-11781984775.825899</v>
      </c>
      <c r="R92" s="101">
        <v>-9441548837.018961</v>
      </c>
      <c r="S92" s="101">
        <v>-10492069243.25</v>
      </c>
    </row>
    <row r="93" spans="1:19">
      <c r="A93" s="89" t="s">
        <v>278</v>
      </c>
      <c r="B93" s="89" t="s">
        <v>116</v>
      </c>
      <c r="C93" s="90">
        <v>3933067038</v>
      </c>
      <c r="D93" s="90">
        <v>3490897544</v>
      </c>
      <c r="E93" s="90">
        <v>3655870039</v>
      </c>
      <c r="F93" s="90">
        <v>4804605161</v>
      </c>
      <c r="G93" s="90">
        <v>5612599736</v>
      </c>
      <c r="H93" s="90">
        <v>6161243126</v>
      </c>
      <c r="I93" s="90">
        <v>6732820481</v>
      </c>
      <c r="J93" s="90">
        <v>7069726093</v>
      </c>
      <c r="K93" s="90">
        <v>7191888341</v>
      </c>
      <c r="L93" s="90">
        <v>7253632503</v>
      </c>
      <c r="M93" s="101">
        <v>8241188158.31569</v>
      </c>
      <c r="N93" s="101">
        <v>11393890370.077</v>
      </c>
      <c r="O93" s="101">
        <v>13165374791.0168</v>
      </c>
      <c r="P93" s="101">
        <v>13225336555.317101</v>
      </c>
      <c r="Q93" s="91">
        <v>17054674920.8463</v>
      </c>
      <c r="R93" s="101">
        <v>20112812518.9916</v>
      </c>
      <c r="S93" s="101">
        <v>18347793358.029999</v>
      </c>
    </row>
    <row r="94" spans="1:19">
      <c r="A94" s="89" t="s">
        <v>279</v>
      </c>
      <c r="B94" s="89" t="s">
        <v>115</v>
      </c>
      <c r="C94" s="90">
        <v>1025318149</v>
      </c>
      <c r="D94" s="90">
        <v>1140093793</v>
      </c>
      <c r="E94" s="90">
        <v>1444238990</v>
      </c>
      <c r="F94" s="90">
        <v>2337955860</v>
      </c>
      <c r="G94" s="90">
        <v>2887427955</v>
      </c>
      <c r="H94" s="90">
        <v>2892371849</v>
      </c>
      <c r="I94" s="90">
        <v>3071436774</v>
      </c>
      <c r="J94" s="90">
        <v>2894643757</v>
      </c>
      <c r="K94" s="90">
        <v>2818726124</v>
      </c>
      <c r="L94" s="90">
        <v>1036758451</v>
      </c>
      <c r="M94" s="101">
        <v>1183923717.6882601</v>
      </c>
      <c r="N94" s="101">
        <v>1059878727.94686</v>
      </c>
      <c r="O94" s="101">
        <v>1748856876.2428799</v>
      </c>
      <c r="P94" s="91">
        <v>843373389.67337</v>
      </c>
      <c r="Q94" s="91">
        <v>1775769818.55282</v>
      </c>
      <c r="R94" s="101">
        <v>2101223298.8382399</v>
      </c>
      <c r="S94" s="101">
        <v>1912063552.3800001</v>
      </c>
    </row>
    <row r="95" spans="1:19">
      <c r="A95" s="89" t="s">
        <v>280</v>
      </c>
      <c r="B95" s="89" t="s">
        <v>114</v>
      </c>
      <c r="C95" s="90">
        <v>1593946450</v>
      </c>
      <c r="D95" s="90">
        <v>1539058705</v>
      </c>
      <c r="E95" s="90">
        <v>1096916830</v>
      </c>
      <c r="F95" s="90">
        <v>1195730107</v>
      </c>
      <c r="G95" s="90">
        <v>1201193954</v>
      </c>
      <c r="H95" s="90">
        <v>1745418456</v>
      </c>
      <c r="I95" s="90">
        <v>2150741567</v>
      </c>
      <c r="J95" s="90">
        <v>2377364056</v>
      </c>
      <c r="K95" s="90">
        <v>2229557027</v>
      </c>
      <c r="L95" s="90">
        <v>2572634657</v>
      </c>
      <c r="M95" s="101">
        <v>2656848489.22963</v>
      </c>
      <c r="N95" s="101">
        <v>1938120200.01665</v>
      </c>
      <c r="O95" s="101">
        <v>1959053783.79054</v>
      </c>
      <c r="P95" s="101">
        <v>2083801044.9683602</v>
      </c>
      <c r="Q95" s="101">
        <v>2511073041.8322001</v>
      </c>
      <c r="R95" s="101">
        <v>2392585404.9933801</v>
      </c>
      <c r="S95" s="101">
        <v>2423193980.25</v>
      </c>
    </row>
    <row r="96" spans="1:19">
      <c r="A96" s="89" t="s">
        <v>1517</v>
      </c>
      <c r="B96" s="89" t="s">
        <v>1518</v>
      </c>
      <c r="C96" s="90">
        <v>0</v>
      </c>
      <c r="D96" s="90">
        <v>0</v>
      </c>
      <c r="E96" s="90">
        <v>0</v>
      </c>
      <c r="F96" s="90">
        <v>0</v>
      </c>
      <c r="G96" s="90">
        <v>0</v>
      </c>
      <c r="H96" s="90">
        <v>0</v>
      </c>
      <c r="I96" s="90">
        <v>0</v>
      </c>
      <c r="J96" s="90">
        <v>0</v>
      </c>
      <c r="K96" s="90">
        <v>0</v>
      </c>
      <c r="L96" s="90">
        <v>0</v>
      </c>
      <c r="M96" s="101">
        <v>0</v>
      </c>
      <c r="N96" s="101">
        <v>128464214.85135999</v>
      </c>
      <c r="O96" s="101">
        <v>63691351.973999999</v>
      </c>
      <c r="P96" s="91">
        <v>335711.17300000001</v>
      </c>
      <c r="Q96" s="91">
        <v>87764083.354880005</v>
      </c>
      <c r="R96" s="101">
        <v>513287098.43963003</v>
      </c>
      <c r="S96" s="101">
        <v>576570604.57000005</v>
      </c>
    </row>
    <row r="97" spans="1:19">
      <c r="A97" s="89" t="s">
        <v>281</v>
      </c>
      <c r="B97" s="89" t="s">
        <v>113</v>
      </c>
      <c r="C97" s="90">
        <v>234782226</v>
      </c>
      <c r="D97" s="90">
        <v>230536959</v>
      </c>
      <c r="E97" s="90">
        <v>342290083</v>
      </c>
      <c r="F97" s="90">
        <v>369658978</v>
      </c>
      <c r="G97" s="90">
        <v>429022039</v>
      </c>
      <c r="H97" s="90">
        <v>390859036</v>
      </c>
      <c r="I97" s="90">
        <v>486298640</v>
      </c>
      <c r="J97" s="90">
        <v>461532360</v>
      </c>
      <c r="K97" s="90">
        <v>525233209</v>
      </c>
      <c r="L97" s="90">
        <v>600154549</v>
      </c>
      <c r="M97" s="101">
        <v>745969350.57336998</v>
      </c>
      <c r="N97" s="101">
        <v>701612499.03144991</v>
      </c>
      <c r="O97" s="101">
        <v>713792215.55322993</v>
      </c>
      <c r="P97" s="91">
        <v>742589986.26028001</v>
      </c>
      <c r="Q97" s="91">
        <v>994003921.16135001</v>
      </c>
      <c r="R97" s="101">
        <v>1635554133.00175</v>
      </c>
      <c r="S97" s="101">
        <v>1147600612.97</v>
      </c>
    </row>
    <row r="98" spans="1:19">
      <c r="A98" s="89" t="s">
        <v>1526</v>
      </c>
      <c r="B98" s="89" t="s">
        <v>1527</v>
      </c>
      <c r="C98" s="90">
        <v>0</v>
      </c>
      <c r="D98" s="90">
        <v>0</v>
      </c>
      <c r="E98" s="90">
        <v>0</v>
      </c>
      <c r="F98" s="90">
        <v>0</v>
      </c>
      <c r="G98" s="90">
        <v>0</v>
      </c>
      <c r="H98" s="90">
        <v>0</v>
      </c>
      <c r="I98" s="90">
        <v>0</v>
      </c>
      <c r="J98" s="90">
        <v>0</v>
      </c>
      <c r="K98" s="90">
        <v>0</v>
      </c>
      <c r="L98" s="90">
        <v>0</v>
      </c>
      <c r="M98" s="101">
        <v>0</v>
      </c>
      <c r="N98" s="101">
        <v>5064674159.9216299</v>
      </c>
      <c r="O98" s="101">
        <v>5592696790.40765</v>
      </c>
      <c r="P98" s="91">
        <v>6265595788.0559702</v>
      </c>
      <c r="Q98" s="91">
        <v>6533106386.8532896</v>
      </c>
      <c r="R98" s="101">
        <v>6994291497.7506199</v>
      </c>
      <c r="S98" s="101">
        <v>7090703217.1700001</v>
      </c>
    </row>
    <row r="99" spans="1:19">
      <c r="A99" s="89" t="s">
        <v>282</v>
      </c>
      <c r="B99" s="89" t="s">
        <v>112</v>
      </c>
      <c r="C99" s="90">
        <v>8717118</v>
      </c>
      <c r="D99" s="90">
        <v>2960508</v>
      </c>
      <c r="E99" s="90">
        <v>4145571</v>
      </c>
      <c r="F99" s="90">
        <v>4512032</v>
      </c>
      <c r="G99" s="90">
        <v>4706004</v>
      </c>
      <c r="H99" s="90">
        <v>5457496</v>
      </c>
      <c r="I99" s="90">
        <v>5248138</v>
      </c>
      <c r="J99" s="90">
        <v>5709718</v>
      </c>
      <c r="K99" s="90">
        <v>5420986</v>
      </c>
      <c r="L99" s="90">
        <v>6229908</v>
      </c>
      <c r="M99" s="101">
        <v>3961859.2437700001</v>
      </c>
      <c r="N99" s="101">
        <v>0</v>
      </c>
      <c r="O99" s="101">
        <v>0</v>
      </c>
      <c r="P99" s="91">
        <v>0</v>
      </c>
      <c r="Q99" s="91">
        <v>0</v>
      </c>
      <c r="R99" s="101">
        <v>0</v>
      </c>
      <c r="S99" s="101">
        <v>0</v>
      </c>
    </row>
    <row r="100" spans="1:19">
      <c r="A100" s="89" t="s">
        <v>283</v>
      </c>
      <c r="B100" s="89" t="s">
        <v>111</v>
      </c>
      <c r="C100" s="90">
        <v>46116324</v>
      </c>
      <c r="D100" s="90">
        <v>65005688</v>
      </c>
      <c r="E100" s="90">
        <v>53135514</v>
      </c>
      <c r="F100" s="90">
        <v>55477869</v>
      </c>
      <c r="G100" s="90">
        <v>68735004</v>
      </c>
      <c r="H100" s="90">
        <v>72902057</v>
      </c>
      <c r="I100" s="90">
        <v>85600508</v>
      </c>
      <c r="J100" s="90">
        <v>471237467</v>
      </c>
      <c r="K100" s="90">
        <v>495208378</v>
      </c>
      <c r="L100" s="90">
        <v>191017391</v>
      </c>
      <c r="M100" s="101">
        <v>301547418.62141997</v>
      </c>
      <c r="N100" s="101">
        <v>0</v>
      </c>
      <c r="O100" s="101">
        <v>0</v>
      </c>
      <c r="P100" s="91">
        <v>0</v>
      </c>
      <c r="Q100" s="91">
        <v>0</v>
      </c>
      <c r="R100" s="101">
        <v>0</v>
      </c>
      <c r="S100" s="101">
        <v>0</v>
      </c>
    </row>
    <row r="101" spans="1:19">
      <c r="A101" s="89" t="s">
        <v>284</v>
      </c>
      <c r="B101" s="89" t="s">
        <v>110</v>
      </c>
      <c r="C101" s="90">
        <v>334650220</v>
      </c>
      <c r="D101" s="90">
        <v>296600215</v>
      </c>
      <c r="E101" s="90">
        <v>284566532</v>
      </c>
      <c r="F101" s="90">
        <v>288199518</v>
      </c>
      <c r="G101" s="90">
        <v>347129824</v>
      </c>
      <c r="H101" s="90">
        <v>349118248</v>
      </c>
      <c r="I101" s="90">
        <v>357556807</v>
      </c>
      <c r="J101" s="90">
        <v>431902628</v>
      </c>
      <c r="K101" s="90">
        <v>541083384</v>
      </c>
      <c r="L101" s="90">
        <v>1441495370</v>
      </c>
      <c r="M101" s="101">
        <v>1077219769.5383</v>
      </c>
      <c r="N101" s="101">
        <v>0</v>
      </c>
      <c r="O101" s="101">
        <v>0</v>
      </c>
      <c r="P101" s="101">
        <v>0</v>
      </c>
      <c r="Q101" s="101">
        <v>0</v>
      </c>
      <c r="R101" s="101">
        <v>0</v>
      </c>
      <c r="S101" s="101">
        <v>0</v>
      </c>
    </row>
    <row r="102" spans="1:19">
      <c r="A102" s="89" t="s">
        <v>286</v>
      </c>
      <c r="B102" s="89" t="s">
        <v>109</v>
      </c>
      <c r="C102" s="90">
        <v>205462595</v>
      </c>
      <c r="D102" s="90">
        <v>252692383</v>
      </c>
      <c r="E102" s="90">
        <v>372875569</v>
      </c>
      <c r="F102" s="90">
        <v>495943007</v>
      </c>
      <c r="G102" s="90">
        <v>602631943</v>
      </c>
      <c r="H102" s="90">
        <v>646306436</v>
      </c>
      <c r="I102" s="90">
        <v>508395208</v>
      </c>
      <c r="J102" s="90">
        <v>439306548</v>
      </c>
      <c r="K102" s="90">
        <v>568045017</v>
      </c>
      <c r="L102" s="90">
        <v>432585402</v>
      </c>
      <c r="M102" s="101">
        <v>584760245.39128006</v>
      </c>
      <c r="N102" s="101">
        <v>814333603.66306996</v>
      </c>
      <c r="O102" s="101">
        <v>1272730321.9145</v>
      </c>
      <c r="P102" s="101">
        <v>1873823646.3322799</v>
      </c>
      <c r="Q102" s="101">
        <v>2737704966.08886</v>
      </c>
      <c r="R102" s="101">
        <v>3147337713.4360499</v>
      </c>
      <c r="S102" s="101">
        <v>2481407924.4299998</v>
      </c>
    </row>
    <row r="103" spans="1:19">
      <c r="A103" s="89" t="s">
        <v>287</v>
      </c>
      <c r="B103" s="89" t="s">
        <v>156</v>
      </c>
      <c r="C103" s="90">
        <v>36557648</v>
      </c>
      <c r="D103" s="90">
        <v>34079643</v>
      </c>
      <c r="E103" s="90">
        <v>55610553</v>
      </c>
      <c r="F103" s="90">
        <v>48990451</v>
      </c>
      <c r="G103" s="90">
        <v>58590285</v>
      </c>
      <c r="H103" s="90">
        <v>52967742</v>
      </c>
      <c r="I103" s="90">
        <v>59452650</v>
      </c>
      <c r="J103" s="90">
        <v>56337453</v>
      </c>
      <c r="K103" s="90">
        <v>48989701</v>
      </c>
      <c r="L103" s="90">
        <v>146403756</v>
      </c>
      <c r="M103" s="101">
        <v>587800846.78650999</v>
      </c>
      <c r="N103" s="101">
        <v>90156055.31397</v>
      </c>
      <c r="O103" s="101">
        <v>126098780.43144</v>
      </c>
      <c r="P103" s="101">
        <v>110267780.14421999</v>
      </c>
      <c r="Q103" s="101">
        <v>263355216.57701001</v>
      </c>
      <c r="R103" s="101">
        <v>220036510.69732001</v>
      </c>
      <c r="S103" s="101">
        <v>139903063.41999999</v>
      </c>
    </row>
    <row r="104" spans="1:19">
      <c r="A104" s="89" t="s">
        <v>288</v>
      </c>
      <c r="B104" s="89" t="s">
        <v>108</v>
      </c>
      <c r="C104" s="90">
        <v>607657667</v>
      </c>
      <c r="D104" s="90">
        <v>102281850</v>
      </c>
      <c r="E104" s="90">
        <v>70138606</v>
      </c>
      <c r="F104" s="90">
        <v>47875217</v>
      </c>
      <c r="G104" s="90">
        <v>48746439</v>
      </c>
      <c r="H104" s="90">
        <v>60428574</v>
      </c>
      <c r="I104" s="90">
        <v>65979753</v>
      </c>
      <c r="J104" s="90">
        <v>102362934</v>
      </c>
      <c r="K104" s="90">
        <v>158537146</v>
      </c>
      <c r="L104" s="90">
        <v>1096324492</v>
      </c>
      <c r="M104" s="101">
        <v>1316810064.6516001</v>
      </c>
      <c r="N104" s="101">
        <v>1706936454.98581</v>
      </c>
      <c r="O104" s="101">
        <v>1851938532.35691</v>
      </c>
      <c r="P104" s="101">
        <v>1557654152.3319299</v>
      </c>
      <c r="Q104" s="101">
        <v>2766601196.0251803</v>
      </c>
      <c r="R104" s="101">
        <v>3814800910.3415999</v>
      </c>
      <c r="S104" s="101">
        <v>3066588385.5100002</v>
      </c>
    </row>
    <row r="105" spans="1:19">
      <c r="A105" s="89" t="s">
        <v>289</v>
      </c>
      <c r="B105" s="89" t="s">
        <v>1624</v>
      </c>
      <c r="C105" s="90">
        <v>-160141359</v>
      </c>
      <c r="D105" s="90">
        <v>-172412200</v>
      </c>
      <c r="E105" s="90">
        <v>-68048209</v>
      </c>
      <c r="F105" s="90">
        <v>-39737878</v>
      </c>
      <c r="G105" s="90">
        <v>-35583711</v>
      </c>
      <c r="H105" s="90">
        <v>-54586768</v>
      </c>
      <c r="I105" s="90">
        <v>-57889564</v>
      </c>
      <c r="J105" s="90">
        <v>-170670828</v>
      </c>
      <c r="K105" s="90">
        <v>-198912631</v>
      </c>
      <c r="L105" s="90">
        <v>-269971473</v>
      </c>
      <c r="M105" s="101">
        <v>-217653603.40845001</v>
      </c>
      <c r="N105" s="101">
        <v>-110285545.65378</v>
      </c>
      <c r="O105" s="101">
        <v>-163483861.65432999</v>
      </c>
      <c r="P105" s="101">
        <v>-252104943.62233999</v>
      </c>
      <c r="Q105" s="101">
        <v>-614703709.59930003</v>
      </c>
      <c r="R105" s="101">
        <v>-706304048.50700998</v>
      </c>
      <c r="S105" s="101">
        <v>-490237982.66000003</v>
      </c>
    </row>
    <row r="106" spans="1:19">
      <c r="A106" s="89" t="s">
        <v>290</v>
      </c>
      <c r="B106" s="89" t="s">
        <v>193</v>
      </c>
      <c r="C106" s="90">
        <v>30703333056</v>
      </c>
      <c r="D106" s="90">
        <v>31741193715</v>
      </c>
      <c r="E106" s="90">
        <v>42406116891</v>
      </c>
      <c r="F106" s="90">
        <v>48288658295</v>
      </c>
      <c r="G106" s="90">
        <v>58138599700</v>
      </c>
      <c r="H106" s="90">
        <v>66770145235</v>
      </c>
      <c r="I106" s="90">
        <v>77823768009</v>
      </c>
      <c r="J106" s="90">
        <v>85395380317</v>
      </c>
      <c r="K106" s="90">
        <v>101345964131</v>
      </c>
      <c r="L106" s="90">
        <v>97900765571</v>
      </c>
      <c r="M106" s="101">
        <v>100308937667.69099</v>
      </c>
      <c r="N106" s="101">
        <v>160920803235.43399</v>
      </c>
      <c r="O106" s="101">
        <v>162359536661.065</v>
      </c>
      <c r="P106" s="101">
        <v>167902544077.806</v>
      </c>
      <c r="Q106" s="101">
        <v>176720702910.98901</v>
      </c>
      <c r="R106" s="101">
        <v>190328088016.37799</v>
      </c>
      <c r="S106" s="101">
        <v>187943661871.25</v>
      </c>
    </row>
    <row r="107" spans="1:19">
      <c r="A107" s="89" t="s">
        <v>291</v>
      </c>
      <c r="B107" s="89" t="s">
        <v>106</v>
      </c>
      <c r="C107" s="90">
        <v>2546074254</v>
      </c>
      <c r="D107" s="90">
        <v>2473863888</v>
      </c>
      <c r="E107" s="90">
        <v>2704077138</v>
      </c>
      <c r="F107" s="90">
        <v>2966883484</v>
      </c>
      <c r="G107" s="90">
        <v>3342126652</v>
      </c>
      <c r="H107" s="90">
        <v>3622543402</v>
      </c>
      <c r="I107" s="90">
        <v>3999691098</v>
      </c>
      <c r="J107" s="90">
        <v>4375117162</v>
      </c>
      <c r="K107" s="90">
        <v>7237495780</v>
      </c>
      <c r="L107" s="90">
        <v>7919331706</v>
      </c>
      <c r="M107" s="101">
        <v>8487800463.5176601</v>
      </c>
      <c r="N107" s="101">
        <v>41877940427.836105</v>
      </c>
      <c r="O107" s="101">
        <v>40761617819.098801</v>
      </c>
      <c r="P107" s="101">
        <v>40553763607.864899</v>
      </c>
      <c r="Q107" s="101">
        <v>40326858104.001701</v>
      </c>
      <c r="R107" s="101">
        <v>41235191106.876801</v>
      </c>
      <c r="S107" s="101">
        <v>40946415100.519997</v>
      </c>
    </row>
    <row r="108" spans="1:19">
      <c r="A108" s="89" t="s">
        <v>292</v>
      </c>
      <c r="B108" s="89" t="s">
        <v>1648</v>
      </c>
      <c r="C108" s="90">
        <v>24217286</v>
      </c>
      <c r="D108" s="90">
        <v>33775996</v>
      </c>
      <c r="E108" s="90">
        <v>49214501</v>
      </c>
      <c r="F108" s="90">
        <v>55766315</v>
      </c>
      <c r="G108" s="90">
        <v>57333921</v>
      </c>
      <c r="H108" s="90">
        <v>59069477</v>
      </c>
      <c r="I108" s="90">
        <v>57372719</v>
      </c>
      <c r="J108" s="90">
        <v>61149148</v>
      </c>
      <c r="K108" s="90">
        <v>61135483</v>
      </c>
      <c r="L108" s="90">
        <v>62768600</v>
      </c>
      <c r="M108" s="101">
        <v>61170684.543730006</v>
      </c>
      <c r="N108" s="101">
        <v>90810071.430020005</v>
      </c>
      <c r="O108" s="101">
        <v>94397879.083100006</v>
      </c>
      <c r="P108" s="101">
        <v>94203552.999899998</v>
      </c>
      <c r="Q108" s="101">
        <v>124764495.16719</v>
      </c>
      <c r="R108" s="101">
        <v>121908335.89726</v>
      </c>
      <c r="S108" s="101">
        <v>120421935.56999999</v>
      </c>
    </row>
    <row r="109" spans="1:19">
      <c r="A109" s="89" t="s">
        <v>293</v>
      </c>
      <c r="B109" s="89" t="s">
        <v>1661</v>
      </c>
      <c r="C109" s="90">
        <v>6701248</v>
      </c>
      <c r="D109" s="90">
        <v>7276696</v>
      </c>
      <c r="E109" s="90">
        <v>11159466</v>
      </c>
      <c r="F109" s="90">
        <v>20949055</v>
      </c>
      <c r="G109" s="90">
        <v>26750675</v>
      </c>
      <c r="H109" s="90">
        <v>49850091</v>
      </c>
      <c r="I109" s="90">
        <v>69613782</v>
      </c>
      <c r="J109" s="90">
        <v>41375807</v>
      </c>
      <c r="K109" s="90">
        <v>49680578</v>
      </c>
      <c r="L109" s="90">
        <v>68890150</v>
      </c>
      <c r="M109" s="101">
        <v>76628684.995370001</v>
      </c>
      <c r="N109" s="101">
        <v>71566297.746999994</v>
      </c>
      <c r="O109" s="101">
        <v>704729.32811999996</v>
      </c>
      <c r="P109" s="91">
        <v>713346.14569999999</v>
      </c>
      <c r="Q109" s="91">
        <v>694806.13572999998</v>
      </c>
      <c r="R109" s="101">
        <v>729960.11601999996</v>
      </c>
      <c r="S109" s="101">
        <v>170849.06</v>
      </c>
    </row>
    <row r="110" spans="1:19">
      <c r="A110" s="89" t="s">
        <v>294</v>
      </c>
      <c r="B110" s="89" t="s">
        <v>103</v>
      </c>
      <c r="C110" s="90">
        <v>2135274420</v>
      </c>
      <c r="D110" s="90">
        <v>3777676208</v>
      </c>
      <c r="E110" s="90">
        <v>7783982455</v>
      </c>
      <c r="F110" s="90">
        <v>7813063009</v>
      </c>
      <c r="G110" s="90">
        <v>13794068131</v>
      </c>
      <c r="H110" s="90">
        <v>18216479076</v>
      </c>
      <c r="I110" s="90">
        <v>24925761906</v>
      </c>
      <c r="J110" s="90">
        <v>26147219587</v>
      </c>
      <c r="K110" s="90">
        <v>13066373585</v>
      </c>
      <c r="L110" s="90">
        <v>8789326810</v>
      </c>
      <c r="M110" s="101">
        <v>9131888952.9628201</v>
      </c>
      <c r="N110" s="101">
        <v>10080777781.165901</v>
      </c>
      <c r="O110" s="101">
        <v>10481405909.7911</v>
      </c>
      <c r="P110" s="91">
        <v>12432733405.113501</v>
      </c>
      <c r="Q110" s="91">
        <v>12779326955.1856</v>
      </c>
      <c r="R110" s="101">
        <v>15331989978.1583</v>
      </c>
      <c r="S110" s="101">
        <v>16194869876.950001</v>
      </c>
    </row>
    <row r="111" spans="1:19">
      <c r="A111" s="89" t="s">
        <v>295</v>
      </c>
      <c r="B111" s="89" t="s">
        <v>102</v>
      </c>
      <c r="C111" s="90">
        <v>201229127</v>
      </c>
      <c r="D111" s="90">
        <v>138163973</v>
      </c>
      <c r="E111" s="90">
        <v>395336792</v>
      </c>
      <c r="F111" s="90">
        <v>1254182362</v>
      </c>
      <c r="G111" s="90">
        <v>1688059377</v>
      </c>
      <c r="H111" s="90">
        <v>1783664257</v>
      </c>
      <c r="I111" s="90">
        <v>1297492123</v>
      </c>
      <c r="J111" s="90">
        <v>1582204595</v>
      </c>
      <c r="K111" s="90">
        <v>1726476130</v>
      </c>
      <c r="L111" s="90">
        <v>2838755153</v>
      </c>
      <c r="M111" s="101">
        <v>2138902430.6907301</v>
      </c>
      <c r="N111" s="101">
        <v>1224637651.7686899</v>
      </c>
      <c r="O111" s="101">
        <v>1601893560.74893</v>
      </c>
      <c r="P111" s="91">
        <v>2018722588.95205</v>
      </c>
      <c r="Q111" s="91">
        <v>3106978639.6848798</v>
      </c>
      <c r="R111" s="101">
        <v>3962383754.83706</v>
      </c>
      <c r="S111" s="101">
        <v>5125143380.8999996</v>
      </c>
    </row>
    <row r="112" spans="1:19">
      <c r="A112" s="89" t="s">
        <v>296</v>
      </c>
      <c r="B112" s="89" t="s">
        <v>194</v>
      </c>
      <c r="C112" s="90">
        <v>693572031</v>
      </c>
      <c r="D112" s="90">
        <v>463830561</v>
      </c>
      <c r="E112" s="90">
        <v>452682100</v>
      </c>
      <c r="F112" s="90">
        <v>378057941</v>
      </c>
      <c r="G112" s="90">
        <v>257918511</v>
      </c>
      <c r="H112" s="90">
        <v>207057976</v>
      </c>
      <c r="I112" s="90">
        <v>467036391</v>
      </c>
      <c r="J112" s="90">
        <v>684640049</v>
      </c>
      <c r="K112" s="90">
        <v>757239248</v>
      </c>
      <c r="L112" s="90">
        <v>105745083</v>
      </c>
      <c r="M112" s="101">
        <v>104127089.46302</v>
      </c>
      <c r="N112" s="101">
        <v>89328423.859909996</v>
      </c>
      <c r="O112" s="101">
        <v>60526622.684370004</v>
      </c>
      <c r="P112" s="91">
        <v>49471804.448480003</v>
      </c>
      <c r="Q112" s="91">
        <v>198426213.67473</v>
      </c>
      <c r="R112" s="101">
        <v>136413657.73621002</v>
      </c>
      <c r="S112" s="101">
        <v>263838254.56999999</v>
      </c>
    </row>
    <row r="113" spans="1:19">
      <c r="A113" s="89" t="s">
        <v>297</v>
      </c>
      <c r="B113" s="89" t="s">
        <v>101</v>
      </c>
      <c r="C113" s="90">
        <v>1367814544</v>
      </c>
      <c r="D113" s="90">
        <v>1524470802</v>
      </c>
      <c r="E113" s="90">
        <v>1811368223</v>
      </c>
      <c r="F113" s="90">
        <v>1877619810</v>
      </c>
      <c r="G113" s="90">
        <v>1846578974</v>
      </c>
      <c r="H113" s="90">
        <v>2204631295</v>
      </c>
      <c r="I113" s="90">
        <v>2808474434</v>
      </c>
      <c r="J113" s="90">
        <v>2632233908</v>
      </c>
      <c r="K113" s="90">
        <v>2212368021</v>
      </c>
      <c r="L113" s="90">
        <v>2052554250</v>
      </c>
      <c r="M113" s="101">
        <v>1799353722.0080099</v>
      </c>
      <c r="N113" s="101">
        <v>784852350.80728006</v>
      </c>
      <c r="O113" s="101">
        <v>776785724.87084997</v>
      </c>
      <c r="P113" s="101">
        <v>841528864.19095993</v>
      </c>
      <c r="Q113" s="101">
        <v>1047896201.67854</v>
      </c>
      <c r="R113" s="101">
        <v>1265739865.6830602</v>
      </c>
      <c r="S113" s="101">
        <v>1301061655.78</v>
      </c>
    </row>
    <row r="114" spans="1:19">
      <c r="A114" s="89" t="s">
        <v>298</v>
      </c>
      <c r="B114" s="89" t="s">
        <v>100</v>
      </c>
      <c r="C114" s="90">
        <v>221606650</v>
      </c>
      <c r="D114" s="90">
        <v>289421529</v>
      </c>
      <c r="E114" s="90">
        <v>693455205</v>
      </c>
      <c r="F114" s="90">
        <v>2069251395</v>
      </c>
      <c r="G114" s="90">
        <v>2824976783</v>
      </c>
      <c r="H114" s="90">
        <v>3155451932</v>
      </c>
      <c r="I114" s="90">
        <v>2588359171</v>
      </c>
      <c r="J114" s="90">
        <v>2401014735</v>
      </c>
      <c r="K114" s="90">
        <v>2440438902</v>
      </c>
      <c r="L114" s="90">
        <v>2169771678</v>
      </c>
      <c r="M114" s="101">
        <v>2728812826.6205297</v>
      </c>
      <c r="N114" s="101">
        <v>1991076213.1584799</v>
      </c>
      <c r="O114" s="101">
        <v>2328454290.2823901</v>
      </c>
      <c r="P114" s="101">
        <v>2846742788.8878198</v>
      </c>
      <c r="Q114" s="101">
        <v>3155386531.6476498</v>
      </c>
      <c r="R114" s="101">
        <v>3104233046.5826402</v>
      </c>
      <c r="S114" s="101">
        <v>3378788381.1599998</v>
      </c>
    </row>
    <row r="115" spans="1:19">
      <c r="A115" s="89" t="s">
        <v>299</v>
      </c>
      <c r="B115" s="89" t="s">
        <v>99</v>
      </c>
      <c r="C115" s="90">
        <v>331141335</v>
      </c>
      <c r="D115" s="90">
        <v>454830501</v>
      </c>
      <c r="E115" s="90">
        <v>509564362</v>
      </c>
      <c r="F115" s="90">
        <v>622756717</v>
      </c>
      <c r="G115" s="90">
        <v>932540769</v>
      </c>
      <c r="H115" s="90">
        <v>1186212781</v>
      </c>
      <c r="I115" s="90">
        <v>1088920303</v>
      </c>
      <c r="J115" s="90">
        <v>1238215803</v>
      </c>
      <c r="K115" s="90">
        <v>1282338168</v>
      </c>
      <c r="L115" s="90">
        <v>1405684323</v>
      </c>
      <c r="M115" s="101">
        <v>1453689587.0227098</v>
      </c>
      <c r="N115" s="101">
        <v>1589467646.1272099</v>
      </c>
      <c r="O115" s="101">
        <v>1479740508.8501699</v>
      </c>
      <c r="P115" s="101">
        <v>1638094207.0886002</v>
      </c>
      <c r="Q115" s="101">
        <v>1948430586.15574</v>
      </c>
      <c r="R115" s="101">
        <v>2731530737.1391201</v>
      </c>
      <c r="S115" s="101">
        <v>3323821465.3800001</v>
      </c>
    </row>
    <row r="116" spans="1:19">
      <c r="A116" s="89" t="s">
        <v>300</v>
      </c>
      <c r="B116" s="89" t="s">
        <v>98</v>
      </c>
      <c r="C116" s="90">
        <v>8147033572</v>
      </c>
      <c r="D116" s="90">
        <v>8531577524</v>
      </c>
      <c r="E116" s="90">
        <v>9149554241</v>
      </c>
      <c r="F116" s="90">
        <v>11047301510</v>
      </c>
      <c r="G116" s="90">
        <v>12677876251</v>
      </c>
      <c r="H116" s="90">
        <v>13948177452</v>
      </c>
      <c r="I116" s="90">
        <v>14893771270</v>
      </c>
      <c r="J116" s="90">
        <v>16530823066</v>
      </c>
      <c r="K116" s="90">
        <v>18027748758</v>
      </c>
      <c r="L116" s="90">
        <v>20444361246</v>
      </c>
      <c r="M116" s="101">
        <v>22804332691.501102</v>
      </c>
      <c r="N116" s="101">
        <v>35885980801.970703</v>
      </c>
      <c r="O116" s="101">
        <v>36751680863.1604</v>
      </c>
      <c r="P116" s="101">
        <v>37590676791.815605</v>
      </c>
      <c r="Q116" s="101">
        <v>39146506008.364998</v>
      </c>
      <c r="R116" s="101">
        <v>46792066705.958099</v>
      </c>
      <c r="S116" s="101">
        <v>48675810811.230003</v>
      </c>
    </row>
    <row r="117" spans="1:19">
      <c r="A117" s="89" t="s">
        <v>1780</v>
      </c>
      <c r="B117" s="89" t="s">
        <v>1540</v>
      </c>
      <c r="C117" s="90">
        <v>0</v>
      </c>
      <c r="D117" s="90">
        <v>0</v>
      </c>
      <c r="E117" s="90">
        <v>0</v>
      </c>
      <c r="F117" s="90">
        <v>0</v>
      </c>
      <c r="G117" s="90">
        <v>0</v>
      </c>
      <c r="H117" s="90">
        <v>0</v>
      </c>
      <c r="I117" s="90">
        <v>0</v>
      </c>
      <c r="J117" s="90">
        <v>0</v>
      </c>
      <c r="K117" s="90">
        <v>0</v>
      </c>
      <c r="L117" s="90">
        <v>0</v>
      </c>
      <c r="M117" s="101">
        <v>0</v>
      </c>
      <c r="N117" s="101">
        <v>1263889524.2876899</v>
      </c>
      <c r="O117" s="101">
        <v>1304669980.1506898</v>
      </c>
      <c r="P117" s="101">
        <v>1573416998.0658798</v>
      </c>
      <c r="Q117" s="101">
        <v>1546044716.4036698</v>
      </c>
      <c r="R117" s="101">
        <v>1357183233.0341299</v>
      </c>
      <c r="S117" s="101">
        <v>1521692004.01</v>
      </c>
    </row>
    <row r="118" spans="1:19">
      <c r="A118" s="89" t="s">
        <v>301</v>
      </c>
      <c r="B118" s="89" t="s">
        <v>195</v>
      </c>
      <c r="C118" s="90">
        <v>11377317045</v>
      </c>
      <c r="D118" s="90">
        <v>11701526667</v>
      </c>
      <c r="E118" s="90">
        <v>20007464435</v>
      </c>
      <c r="F118" s="90">
        <v>20997682823</v>
      </c>
      <c r="G118" s="90">
        <v>23040161158</v>
      </c>
      <c r="H118" s="90">
        <v>24351916369</v>
      </c>
      <c r="I118" s="90">
        <v>23910205364</v>
      </c>
      <c r="J118" s="90">
        <v>27407696903</v>
      </c>
      <c r="K118" s="90">
        <v>29470181182</v>
      </c>
      <c r="L118" s="90">
        <v>21876546680</v>
      </c>
      <c r="M118" s="101">
        <v>23611177124.884201</v>
      </c>
      <c r="N118" s="101">
        <v>30470923632.684601</v>
      </c>
      <c r="O118" s="101">
        <v>30711935811.692001</v>
      </c>
      <c r="P118" s="101">
        <v>32741527547.806602</v>
      </c>
      <c r="Q118" s="101">
        <v>38328114810.469902</v>
      </c>
      <c r="R118" s="101">
        <v>41061164132.202202</v>
      </c>
      <c r="S118" s="101">
        <v>39968639073.410004</v>
      </c>
    </row>
    <row r="119" spans="1:19">
      <c r="A119" s="89" t="s">
        <v>302</v>
      </c>
      <c r="B119" s="89" t="s">
        <v>97</v>
      </c>
      <c r="C119" s="90">
        <v>4746914222</v>
      </c>
      <c r="D119" s="90">
        <v>4295095764</v>
      </c>
      <c r="E119" s="90">
        <v>4060649689</v>
      </c>
      <c r="F119" s="90">
        <v>4722982770</v>
      </c>
      <c r="G119" s="90">
        <v>5426667409</v>
      </c>
      <c r="H119" s="90">
        <v>5661168757</v>
      </c>
      <c r="I119" s="90">
        <v>6950116629</v>
      </c>
      <c r="J119" s="90">
        <v>5544587182</v>
      </c>
      <c r="K119" s="90">
        <v>6179735863</v>
      </c>
      <c r="L119" s="90">
        <v>7953067342</v>
      </c>
      <c r="M119" s="101">
        <v>9742463954.6838303</v>
      </c>
      <c r="N119" s="101">
        <v>19431300769.451302</v>
      </c>
      <c r="O119" s="101">
        <v>20129779092.155602</v>
      </c>
      <c r="P119" s="101">
        <v>21899978428.1749</v>
      </c>
      <c r="Q119" s="101">
        <v>23741776503.254501</v>
      </c>
      <c r="R119" s="101">
        <v>25157939568.3909</v>
      </c>
      <c r="S119" s="101">
        <v>26675148129.169998</v>
      </c>
    </row>
    <row r="120" spans="1:19">
      <c r="A120" s="89" t="s">
        <v>303</v>
      </c>
      <c r="B120" s="89" t="s">
        <v>196</v>
      </c>
      <c r="C120" s="90">
        <v>12898764866</v>
      </c>
      <c r="D120" s="90">
        <v>13434884524</v>
      </c>
      <c r="E120" s="90">
        <v>16215921932</v>
      </c>
      <c r="F120" s="90">
        <v>19054311233</v>
      </c>
      <c r="G120" s="90">
        <v>19839090768</v>
      </c>
      <c r="H120" s="90">
        <v>21506500814</v>
      </c>
      <c r="I120" s="90">
        <v>21127091212</v>
      </c>
      <c r="J120" s="90">
        <v>22337485080</v>
      </c>
      <c r="K120" s="90">
        <v>41450670361</v>
      </c>
      <c r="L120" s="90">
        <v>48528128998</v>
      </c>
      <c r="M120" s="101">
        <v>53135905182.726898</v>
      </c>
      <c r="N120" s="101">
        <v>55998298080.567101</v>
      </c>
      <c r="O120" s="101">
        <v>58072772722.388206</v>
      </c>
      <c r="P120" s="101">
        <v>61085882880.310104</v>
      </c>
      <c r="Q120" s="101">
        <v>67128352003.503296</v>
      </c>
      <c r="R120" s="101">
        <v>72153240828.768402</v>
      </c>
      <c r="S120" s="101">
        <v>64720166821.209999</v>
      </c>
    </row>
    <row r="121" spans="1:19">
      <c r="A121" s="89" t="s">
        <v>304</v>
      </c>
      <c r="B121" s="89" t="s">
        <v>96</v>
      </c>
      <c r="C121" s="90">
        <v>1066794320</v>
      </c>
      <c r="D121" s="90">
        <v>989418472</v>
      </c>
      <c r="E121" s="90">
        <v>1066327844</v>
      </c>
      <c r="F121" s="90">
        <v>1121122036</v>
      </c>
      <c r="G121" s="90">
        <v>1213565674</v>
      </c>
      <c r="H121" s="90">
        <v>1305661743</v>
      </c>
      <c r="I121" s="90">
        <v>1468868171</v>
      </c>
      <c r="J121" s="90">
        <v>1609036036</v>
      </c>
      <c r="K121" s="90">
        <v>2000695136</v>
      </c>
      <c r="L121" s="90">
        <v>2267063390</v>
      </c>
      <c r="M121" s="101">
        <v>2410265656.8264599</v>
      </c>
      <c r="N121" s="101">
        <v>2248124959.9085002</v>
      </c>
      <c r="O121" s="101">
        <v>2363516404.6832299</v>
      </c>
      <c r="P121" s="101">
        <v>2617576307.7752204</v>
      </c>
      <c r="Q121" s="101">
        <v>2835875525.1792898</v>
      </c>
      <c r="R121" s="101">
        <v>3129853957.9059701</v>
      </c>
      <c r="S121" s="101">
        <v>3250237950.5300002</v>
      </c>
    </row>
    <row r="122" spans="1:19">
      <c r="A122" s="89" t="s">
        <v>305</v>
      </c>
      <c r="B122" s="89" t="s">
        <v>197</v>
      </c>
      <c r="C122" s="90">
        <v>863875773</v>
      </c>
      <c r="D122" s="90">
        <v>918783413</v>
      </c>
      <c r="E122" s="90">
        <v>1043699045</v>
      </c>
      <c r="F122" s="90">
        <v>1169957255</v>
      </c>
      <c r="G122" s="90">
        <v>1306125527</v>
      </c>
      <c r="H122" s="90">
        <v>1477068309</v>
      </c>
      <c r="I122" s="90">
        <v>1676605140</v>
      </c>
      <c r="J122" s="90">
        <v>1771237547</v>
      </c>
      <c r="K122" s="90">
        <v>1846959414</v>
      </c>
      <c r="L122" s="90">
        <v>1925224192</v>
      </c>
      <c r="M122" s="101">
        <v>1963518343.8124299</v>
      </c>
      <c r="N122" s="101">
        <v>1358917975.2851498</v>
      </c>
      <c r="O122" s="101">
        <v>1382262375.3864701</v>
      </c>
      <c r="P122" s="101">
        <v>1468655339.28549</v>
      </c>
      <c r="Q122" s="101">
        <v>1562849922.8925099</v>
      </c>
      <c r="R122" s="101">
        <v>1681834384.5248501</v>
      </c>
      <c r="S122" s="101">
        <v>1843365523.95</v>
      </c>
    </row>
    <row r="123" spans="1:19">
      <c r="A123" s="89" t="s">
        <v>306</v>
      </c>
      <c r="B123" s="89" t="s">
        <v>95</v>
      </c>
      <c r="C123" s="90">
        <v>3618963639</v>
      </c>
      <c r="D123" s="90">
        <v>3853976847</v>
      </c>
      <c r="E123" s="90">
        <v>4215903087</v>
      </c>
      <c r="F123" s="90">
        <v>4675683955</v>
      </c>
      <c r="G123" s="90">
        <v>4673648500</v>
      </c>
      <c r="H123" s="90">
        <v>4917045314</v>
      </c>
      <c r="I123" s="90">
        <v>5211387247</v>
      </c>
      <c r="J123" s="90">
        <v>5579506721</v>
      </c>
      <c r="K123" s="90">
        <v>6088443912</v>
      </c>
      <c r="L123" s="90">
        <v>6349284490</v>
      </c>
      <c r="M123" s="101">
        <v>6573402024.2132006</v>
      </c>
      <c r="N123" s="101">
        <v>5740670375.9204407</v>
      </c>
      <c r="O123" s="101">
        <v>5992290969.6554804</v>
      </c>
      <c r="P123" s="101">
        <v>6731138685.7193699</v>
      </c>
      <c r="Q123" s="101">
        <v>7316589367.4103003</v>
      </c>
      <c r="R123" s="101">
        <v>7750273916.9373093</v>
      </c>
      <c r="S123" s="101">
        <v>8442484594.4899998</v>
      </c>
    </row>
    <row r="124" spans="1:19">
      <c r="A124" s="89" t="s">
        <v>307</v>
      </c>
      <c r="B124" s="89" t="s">
        <v>2022</v>
      </c>
      <c r="C124" s="90">
        <v>4454991594</v>
      </c>
      <c r="D124" s="90">
        <v>5326594153</v>
      </c>
      <c r="E124" s="90">
        <v>6557922451</v>
      </c>
      <c r="F124" s="90">
        <v>6503697429</v>
      </c>
      <c r="G124" s="90">
        <v>6649493259</v>
      </c>
      <c r="H124" s="90">
        <v>6809146739</v>
      </c>
      <c r="I124" s="90">
        <v>8844935634</v>
      </c>
      <c r="J124" s="90">
        <v>10031949351</v>
      </c>
      <c r="K124" s="90">
        <v>10922944596</v>
      </c>
      <c r="L124" s="90">
        <v>9731077131</v>
      </c>
      <c r="M124" s="101">
        <v>4869088084.5082693</v>
      </c>
      <c r="N124" s="101">
        <v>4087765615.1866698</v>
      </c>
      <c r="O124" s="101">
        <v>4116472568.72263</v>
      </c>
      <c r="P124" s="101">
        <v>4531649742.2814407</v>
      </c>
      <c r="Q124" s="101">
        <v>4902721652.5080194</v>
      </c>
      <c r="R124" s="101">
        <v>5024395460.3143396</v>
      </c>
      <c r="S124" s="101">
        <v>5491175241.9099998</v>
      </c>
    </row>
    <row r="125" spans="1:19">
      <c r="A125" s="89" t="s">
        <v>308</v>
      </c>
      <c r="B125" s="89" t="s">
        <v>94</v>
      </c>
      <c r="C125" s="90">
        <v>76361080</v>
      </c>
      <c r="D125" s="90">
        <v>82825946</v>
      </c>
      <c r="E125" s="90">
        <v>91022922</v>
      </c>
      <c r="F125" s="90">
        <v>106042755</v>
      </c>
      <c r="G125" s="90">
        <v>115378554</v>
      </c>
      <c r="H125" s="90">
        <v>127242099</v>
      </c>
      <c r="I125" s="90">
        <v>135181363</v>
      </c>
      <c r="J125" s="90">
        <v>163224106</v>
      </c>
      <c r="K125" s="90">
        <v>173890954</v>
      </c>
      <c r="L125" s="90">
        <v>177598669</v>
      </c>
      <c r="M125" s="101">
        <v>187362843.85273999</v>
      </c>
      <c r="N125" s="101">
        <v>144154897.87522</v>
      </c>
      <c r="O125" s="101">
        <v>156201318.26798999</v>
      </c>
      <c r="P125" s="101">
        <v>162093565.56415999</v>
      </c>
      <c r="Q125" s="101">
        <v>166200487.45027</v>
      </c>
      <c r="R125" s="101">
        <v>173399286.55339003</v>
      </c>
      <c r="S125" s="101">
        <v>185700605.91999999</v>
      </c>
    </row>
    <row r="126" spans="1:19">
      <c r="A126" s="89" t="s">
        <v>1963</v>
      </c>
      <c r="B126" s="89" t="s">
        <v>70</v>
      </c>
      <c r="C126" s="90">
        <v>0</v>
      </c>
      <c r="D126" s="90">
        <v>0</v>
      </c>
      <c r="E126" s="90">
        <v>0</v>
      </c>
      <c r="F126" s="90">
        <v>0</v>
      </c>
      <c r="G126" s="90">
        <v>0</v>
      </c>
      <c r="H126" s="90">
        <v>0</v>
      </c>
      <c r="I126" s="90">
        <v>0</v>
      </c>
      <c r="J126" s="90">
        <v>0</v>
      </c>
      <c r="K126" s="90">
        <v>0</v>
      </c>
      <c r="L126" s="90">
        <v>0</v>
      </c>
      <c r="M126" s="101">
        <v>0</v>
      </c>
      <c r="N126" s="101">
        <v>145933250.67020002</v>
      </c>
      <c r="O126" s="101">
        <v>156986653.92945999</v>
      </c>
      <c r="P126" s="101">
        <v>162213149.25665</v>
      </c>
      <c r="Q126" s="101">
        <v>158867714.22829998</v>
      </c>
      <c r="R126" s="101">
        <v>162056279.08142999</v>
      </c>
      <c r="S126" s="101">
        <v>170842973.81999999</v>
      </c>
    </row>
    <row r="127" spans="1:19">
      <c r="A127" s="89" t="s">
        <v>309</v>
      </c>
      <c r="B127" s="89" t="s">
        <v>93</v>
      </c>
      <c r="C127" s="90">
        <v>150158173</v>
      </c>
      <c r="D127" s="90">
        <v>154925326</v>
      </c>
      <c r="E127" s="90">
        <v>157253301</v>
      </c>
      <c r="F127" s="90">
        <v>319214564</v>
      </c>
      <c r="G127" s="90">
        <v>143580594</v>
      </c>
      <c r="H127" s="90">
        <v>208768664</v>
      </c>
      <c r="I127" s="90">
        <v>252947175</v>
      </c>
      <c r="J127" s="90">
        <v>321404163</v>
      </c>
      <c r="K127" s="90">
        <v>463379109</v>
      </c>
      <c r="L127" s="90">
        <v>600190595</v>
      </c>
      <c r="M127" s="101">
        <v>590202018.29794991</v>
      </c>
      <c r="N127" s="101">
        <v>0</v>
      </c>
      <c r="O127" s="101">
        <v>0</v>
      </c>
      <c r="P127" s="101">
        <v>0</v>
      </c>
      <c r="Q127" s="101">
        <v>0</v>
      </c>
      <c r="R127" s="101">
        <v>0</v>
      </c>
      <c r="S127" s="101">
        <v>0</v>
      </c>
    </row>
    <row r="128" spans="1:19">
      <c r="A128" s="89" t="s">
        <v>1978</v>
      </c>
      <c r="B128" s="89" t="s">
        <v>1979</v>
      </c>
      <c r="C128" s="90">
        <v>0</v>
      </c>
      <c r="D128" s="90">
        <v>0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101">
        <v>0</v>
      </c>
      <c r="N128" s="101">
        <v>1796375107.8652999</v>
      </c>
      <c r="O128" s="101">
        <v>3627693620.2500601</v>
      </c>
      <c r="P128" s="101">
        <v>3712498958.6901097</v>
      </c>
      <c r="Q128" s="101">
        <v>4152151414.8291097</v>
      </c>
      <c r="R128" s="101">
        <v>4350648776.2860804</v>
      </c>
      <c r="S128" s="101">
        <v>4608325986.0799999</v>
      </c>
    </row>
    <row r="129" spans="1:19" ht="25.5">
      <c r="A129" s="89" t="s">
        <v>310</v>
      </c>
      <c r="B129" s="89" t="s">
        <v>1992</v>
      </c>
      <c r="C129" s="90">
        <v>-24158245284</v>
      </c>
      <c r="D129" s="90">
        <v>-25535293015</v>
      </c>
      <c r="E129" s="90">
        <v>-34225120152</v>
      </c>
      <c r="F129" s="90">
        <v>-37560158066</v>
      </c>
      <c r="G129" s="90">
        <v>-40902485081</v>
      </c>
      <c r="H129" s="90">
        <v>-43814985925</v>
      </c>
      <c r="I129" s="90">
        <v>-43799559695</v>
      </c>
      <c r="J129" s="90">
        <v>-44874726049</v>
      </c>
      <c r="K129" s="90">
        <v>-37114519158</v>
      </c>
      <c r="L129" s="90">
        <v>-39113740656</v>
      </c>
      <c r="M129" s="101">
        <v>-44325935896.030403</v>
      </c>
      <c r="N129" s="101">
        <v>-48219124173.369598</v>
      </c>
      <c r="O129" s="101">
        <v>-53200514541.964104</v>
      </c>
      <c r="P129" s="101">
        <v>-60295088348.6688</v>
      </c>
      <c r="Q129" s="101">
        <v>-69597496696.977997</v>
      </c>
      <c r="R129" s="101">
        <v>-78617188971.110703</v>
      </c>
      <c r="S129" s="101">
        <v>-81631022131.889999</v>
      </c>
    </row>
    <row r="130" spans="1:19">
      <c r="A130" s="89" t="s">
        <v>311</v>
      </c>
      <c r="B130" s="89" t="s">
        <v>91</v>
      </c>
      <c r="C130" s="90">
        <v>-14575650</v>
      </c>
      <c r="D130" s="90">
        <v>-16850878</v>
      </c>
      <c r="E130" s="90">
        <v>-18707676</v>
      </c>
      <c r="F130" s="90">
        <v>-23177060</v>
      </c>
      <c r="G130" s="90">
        <v>-29463191</v>
      </c>
      <c r="H130" s="90">
        <v>-39298806</v>
      </c>
      <c r="I130" s="90">
        <v>-45241807</v>
      </c>
      <c r="J130" s="90">
        <v>-54193111</v>
      </c>
      <c r="K130" s="90">
        <v>-62100011</v>
      </c>
      <c r="L130" s="90">
        <v>-70697366</v>
      </c>
      <c r="M130" s="101">
        <v>-74308927.994169995</v>
      </c>
      <c r="N130" s="101">
        <v>0</v>
      </c>
      <c r="O130" s="101">
        <v>0</v>
      </c>
      <c r="P130" s="101">
        <v>0</v>
      </c>
      <c r="Q130" s="101">
        <v>0</v>
      </c>
      <c r="R130" s="101">
        <v>0</v>
      </c>
      <c r="S130" s="101">
        <v>0</v>
      </c>
    </row>
    <row r="131" spans="1:19">
      <c r="A131" s="89" t="s">
        <v>312</v>
      </c>
      <c r="B131" s="89" t="s">
        <v>90</v>
      </c>
      <c r="C131" s="90">
        <v>675160432</v>
      </c>
      <c r="D131" s="90">
        <v>808899308</v>
      </c>
      <c r="E131" s="90">
        <v>1023036481</v>
      </c>
      <c r="F131" s="90">
        <v>1210942169</v>
      </c>
      <c r="G131" s="90">
        <v>1444935449</v>
      </c>
      <c r="H131" s="90">
        <v>1523500357</v>
      </c>
      <c r="I131" s="90">
        <v>1596909077</v>
      </c>
      <c r="J131" s="90">
        <v>1650401179</v>
      </c>
      <c r="K131" s="90">
        <v>164081966</v>
      </c>
      <c r="L131" s="90">
        <v>14569071</v>
      </c>
      <c r="M131" s="101">
        <v>5726109.9340000004</v>
      </c>
      <c r="N131" s="101">
        <v>0</v>
      </c>
      <c r="O131" s="101">
        <v>0</v>
      </c>
      <c r="P131" s="101">
        <v>0</v>
      </c>
      <c r="Q131" s="101">
        <v>0</v>
      </c>
      <c r="R131" s="101">
        <v>0</v>
      </c>
      <c r="S131" s="101">
        <v>0</v>
      </c>
    </row>
    <row r="132" spans="1:19" ht="25.5">
      <c r="A132" s="89" t="s">
        <v>313</v>
      </c>
      <c r="B132" s="89" t="s">
        <v>2009</v>
      </c>
      <c r="C132" s="90">
        <v>-727811621</v>
      </c>
      <c r="D132" s="90">
        <v>-1968480490</v>
      </c>
      <c r="E132" s="90">
        <v>-1349650951</v>
      </c>
      <c r="F132" s="90">
        <v>-2115475166</v>
      </c>
      <c r="G132" s="90">
        <v>-2230328964</v>
      </c>
      <c r="H132" s="90">
        <v>-1696726938</v>
      </c>
      <c r="I132" s="90">
        <v>-1702170698</v>
      </c>
      <c r="J132" s="90">
        <v>-1786222651</v>
      </c>
      <c r="K132" s="90">
        <v>-7099693846</v>
      </c>
      <c r="L132" s="90">
        <v>-8194735964</v>
      </c>
      <c r="M132" s="101">
        <v>-7166635985.3497601</v>
      </c>
      <c r="N132" s="101">
        <v>-7342138008.8811903</v>
      </c>
      <c r="O132" s="101">
        <v>-6909803118.7768402</v>
      </c>
      <c r="P132" s="101">
        <v>-6761530025.29286</v>
      </c>
      <c r="Q132" s="101">
        <v>-7563115962.2691603</v>
      </c>
      <c r="R132" s="101">
        <v>-7939452780.2326202</v>
      </c>
      <c r="S132" s="101">
        <v>-6845471760.3900003</v>
      </c>
    </row>
    <row r="133" spans="1:19">
      <c r="A133" s="89" t="s">
        <v>2032</v>
      </c>
      <c r="B133" s="89" t="s">
        <v>2033</v>
      </c>
      <c r="C133" s="90">
        <v>0</v>
      </c>
      <c r="D133" s="90">
        <v>0</v>
      </c>
      <c r="E133" s="90">
        <v>0</v>
      </c>
      <c r="F133" s="90">
        <v>0</v>
      </c>
      <c r="G133" s="90">
        <v>0</v>
      </c>
      <c r="H133" s="90">
        <v>0</v>
      </c>
      <c r="I133" s="90">
        <v>0</v>
      </c>
      <c r="J133" s="90">
        <v>0</v>
      </c>
      <c r="K133" s="90">
        <v>0</v>
      </c>
      <c r="L133" s="90">
        <v>0</v>
      </c>
      <c r="M133" s="101">
        <v>0</v>
      </c>
      <c r="N133" s="101">
        <v>111520877.97574</v>
      </c>
      <c r="O133" s="101">
        <v>121089339.13375999</v>
      </c>
      <c r="P133" s="101">
        <v>210252972.91976002</v>
      </c>
      <c r="Q133" s="101">
        <v>211351656.30289999</v>
      </c>
      <c r="R133" s="101">
        <v>206670033.20365</v>
      </c>
      <c r="S133" s="101">
        <v>219964057.43000001</v>
      </c>
    </row>
    <row r="134" spans="1:19" ht="25.5">
      <c r="A134" s="89" t="s">
        <v>2036</v>
      </c>
      <c r="B134" s="89" t="s">
        <v>2037</v>
      </c>
      <c r="C134" s="90">
        <v>0</v>
      </c>
      <c r="D134" s="90">
        <v>0</v>
      </c>
      <c r="E134" s="90">
        <v>0</v>
      </c>
      <c r="F134" s="90">
        <v>0</v>
      </c>
      <c r="G134" s="90">
        <v>0</v>
      </c>
      <c r="H134" s="90">
        <v>0</v>
      </c>
      <c r="I134" s="90">
        <v>0</v>
      </c>
      <c r="J134" s="90">
        <v>0</v>
      </c>
      <c r="K134" s="90">
        <v>0</v>
      </c>
      <c r="L134" s="90">
        <v>0</v>
      </c>
      <c r="M134" s="101">
        <v>0</v>
      </c>
      <c r="N134" s="101">
        <v>-1790654.8589999999</v>
      </c>
      <c r="O134" s="101">
        <v>-2449753.8066400001</v>
      </c>
      <c r="P134" s="101">
        <v>-3682641.2466799999</v>
      </c>
      <c r="Q134" s="101">
        <v>-4038899.9467699998</v>
      </c>
      <c r="R134" s="101">
        <v>-5185635.4406499993</v>
      </c>
      <c r="S134" s="101">
        <v>-6875542.7000000002</v>
      </c>
    </row>
    <row r="135" spans="1:19" ht="25.5">
      <c r="A135" s="89" t="s">
        <v>2039</v>
      </c>
      <c r="B135" s="89" t="s">
        <v>2040</v>
      </c>
      <c r="C135" s="90">
        <v>0</v>
      </c>
      <c r="D135" s="90">
        <v>0</v>
      </c>
      <c r="E135" s="90">
        <v>0</v>
      </c>
      <c r="F135" s="90">
        <v>0</v>
      </c>
      <c r="G135" s="90">
        <v>0</v>
      </c>
      <c r="H135" s="90">
        <v>0</v>
      </c>
      <c r="I135" s="90">
        <v>0</v>
      </c>
      <c r="J135" s="90">
        <v>0</v>
      </c>
      <c r="K135" s="90">
        <v>0</v>
      </c>
      <c r="L135" s="90">
        <v>0</v>
      </c>
      <c r="M135" s="101">
        <v>0</v>
      </c>
      <c r="N135" s="101">
        <v>-456661.005</v>
      </c>
      <c r="O135" s="101">
        <v>-574688.701</v>
      </c>
      <c r="P135" s="101">
        <v>-690440.34299999999</v>
      </c>
      <c r="Q135" s="101">
        <v>-809845.946</v>
      </c>
      <c r="R135" s="101">
        <v>-931603.02500000002</v>
      </c>
      <c r="S135" s="101">
        <v>-1053366.82</v>
      </c>
    </row>
    <row r="136" spans="1:19">
      <c r="A136" s="89" t="s">
        <v>314</v>
      </c>
      <c r="B136" s="89" t="s">
        <v>211</v>
      </c>
      <c r="C136" s="90">
        <v>10267649673</v>
      </c>
      <c r="D136" s="90">
        <v>19363279161</v>
      </c>
      <c r="E136" s="90">
        <v>32471063250</v>
      </c>
      <c r="F136" s="90">
        <v>30614986515</v>
      </c>
      <c r="G136" s="90">
        <v>38900360524</v>
      </c>
      <c r="H136" s="90">
        <v>47536679062</v>
      </c>
      <c r="I136" s="90">
        <v>56197369009</v>
      </c>
      <c r="J136" s="90">
        <v>64394041640</v>
      </c>
      <c r="K136" s="90">
        <v>70316120761</v>
      </c>
      <c r="L136" s="90">
        <v>79772011827</v>
      </c>
      <c r="M136" s="101">
        <v>85645025140.406097</v>
      </c>
      <c r="N136" s="101">
        <v>84843424151.594589</v>
      </c>
      <c r="O136" s="101">
        <v>87291236556.541092</v>
      </c>
      <c r="P136" s="101">
        <v>92741447136.427795</v>
      </c>
      <c r="Q136" s="101">
        <v>94487000556.13121</v>
      </c>
      <c r="R136" s="101">
        <v>100710628179.37199</v>
      </c>
      <c r="S136" s="101">
        <v>105511106350.44</v>
      </c>
    </row>
    <row r="137" spans="1:19">
      <c r="A137" s="89" t="s">
        <v>317</v>
      </c>
      <c r="B137" s="89" t="s">
        <v>2046</v>
      </c>
      <c r="C137" s="90">
        <v>4500382841</v>
      </c>
      <c r="D137" s="90">
        <v>5223859378</v>
      </c>
      <c r="E137" s="90">
        <v>5860153784</v>
      </c>
      <c r="F137" s="90">
        <v>5919519777</v>
      </c>
      <c r="G137" s="90">
        <v>6773701381</v>
      </c>
      <c r="H137" s="90">
        <v>7842405445</v>
      </c>
      <c r="I137" s="90">
        <v>9974555947</v>
      </c>
      <c r="J137" s="90">
        <v>11818970919</v>
      </c>
      <c r="K137" s="90">
        <v>14136363071</v>
      </c>
      <c r="L137" s="90">
        <v>15598970914</v>
      </c>
      <c r="M137" s="101">
        <v>15727004249.566</v>
      </c>
      <c r="N137" s="101">
        <v>17116264958.910099</v>
      </c>
      <c r="O137" s="101">
        <v>14409221213.8195</v>
      </c>
      <c r="P137" s="101">
        <v>6442147325.8038492</v>
      </c>
      <c r="Q137" s="101">
        <v>4111319548.5194402</v>
      </c>
      <c r="R137" s="101">
        <v>5193083864.0539198</v>
      </c>
      <c r="S137" s="101">
        <v>6705818077.0900002</v>
      </c>
    </row>
    <row r="138" spans="1:19">
      <c r="A138" s="89" t="s">
        <v>318</v>
      </c>
      <c r="B138" s="89" t="s">
        <v>169</v>
      </c>
      <c r="C138" s="90">
        <v>461305083</v>
      </c>
      <c r="D138" s="90">
        <v>1364402088</v>
      </c>
      <c r="E138" s="90">
        <v>2356713406</v>
      </c>
      <c r="F138" s="90">
        <v>3481794077</v>
      </c>
      <c r="G138" s="90">
        <v>7214891751</v>
      </c>
      <c r="H138" s="90">
        <v>11608245667</v>
      </c>
      <c r="I138" s="90">
        <v>14809281640</v>
      </c>
      <c r="J138" s="90">
        <v>15820361365</v>
      </c>
      <c r="K138" s="90">
        <v>12433430267</v>
      </c>
      <c r="L138" s="90">
        <v>15754104560</v>
      </c>
      <c r="M138" s="101">
        <v>16790552259.193699</v>
      </c>
      <c r="N138" s="101">
        <v>12655327083.886999</v>
      </c>
      <c r="O138" s="101">
        <v>13653233883.834099</v>
      </c>
      <c r="P138" s="91">
        <v>18574122678.410397</v>
      </c>
      <c r="Q138" s="91">
        <v>24100524704.303898</v>
      </c>
      <c r="R138" s="101">
        <v>28609914470.986103</v>
      </c>
      <c r="S138" s="101">
        <v>37402810191.040001</v>
      </c>
    </row>
    <row r="139" spans="1:19">
      <c r="A139" s="89" t="s">
        <v>319</v>
      </c>
      <c r="B139" s="89" t="s">
        <v>88</v>
      </c>
      <c r="C139" s="90">
        <v>6121980332</v>
      </c>
      <c r="D139" s="90">
        <v>5784285769</v>
      </c>
      <c r="E139" s="90">
        <v>13461670318</v>
      </c>
      <c r="F139" s="90">
        <v>13885231914</v>
      </c>
      <c r="G139" s="90">
        <v>14599620066</v>
      </c>
      <c r="H139" s="90">
        <v>15832995601</v>
      </c>
      <c r="I139" s="90">
        <v>17187180093</v>
      </c>
      <c r="J139" s="90">
        <v>18291801418</v>
      </c>
      <c r="K139" s="90">
        <v>17548517289</v>
      </c>
      <c r="L139" s="90">
        <v>20883348400</v>
      </c>
      <c r="M139" s="101">
        <v>25815422163.682602</v>
      </c>
      <c r="N139" s="101">
        <v>31196614313.959801</v>
      </c>
      <c r="O139" s="101">
        <v>36228400414.570099</v>
      </c>
      <c r="P139" s="101">
        <v>43612029128.4897</v>
      </c>
      <c r="Q139" s="101">
        <v>48028942851.626701</v>
      </c>
      <c r="R139" s="101">
        <v>44572435518.841103</v>
      </c>
      <c r="S139" s="101">
        <v>42948747229.040001</v>
      </c>
    </row>
    <row r="140" spans="1:19">
      <c r="A140" s="89" t="s">
        <v>320</v>
      </c>
      <c r="B140" s="89" t="s">
        <v>2092</v>
      </c>
      <c r="C140" s="90">
        <v>1170497044</v>
      </c>
      <c r="D140" s="90">
        <v>7687157209</v>
      </c>
      <c r="E140" s="90">
        <v>11855885519</v>
      </c>
      <c r="F140" s="90">
        <v>8171625747</v>
      </c>
      <c r="G140" s="90">
        <v>11352834230</v>
      </c>
      <c r="H140" s="90">
        <v>13745548373</v>
      </c>
      <c r="I140" s="90">
        <v>14006937620</v>
      </c>
      <c r="J140" s="90">
        <v>18564437438</v>
      </c>
      <c r="K140" s="90">
        <v>25570274116</v>
      </c>
      <c r="L140" s="90">
        <v>25119929148</v>
      </c>
      <c r="M140" s="101">
        <v>25079282533.605198</v>
      </c>
      <c r="N140" s="101">
        <v>29375313928.965397</v>
      </c>
      <c r="O140" s="101">
        <v>30420287003.339001</v>
      </c>
      <c r="P140" s="101">
        <v>34990986660.677299</v>
      </c>
      <c r="Q140" s="101">
        <v>32847224821.750603</v>
      </c>
      <c r="R140" s="101">
        <v>37617027164.284599</v>
      </c>
      <c r="S140" s="101">
        <v>35100230893.07</v>
      </c>
    </row>
    <row r="141" spans="1:19">
      <c r="A141" s="89" t="s">
        <v>321</v>
      </c>
      <c r="B141" s="89" t="s">
        <v>87</v>
      </c>
      <c r="C141" s="90">
        <v>117596047</v>
      </c>
      <c r="D141" s="90">
        <v>168905871</v>
      </c>
      <c r="E141" s="90">
        <v>182139174</v>
      </c>
      <c r="F141" s="90">
        <v>112685174</v>
      </c>
      <c r="G141" s="90">
        <v>134859892</v>
      </c>
      <c r="H141" s="90">
        <v>231320784</v>
      </c>
      <c r="I141" s="90">
        <v>252730760</v>
      </c>
      <c r="J141" s="90">
        <v>451068742</v>
      </c>
      <c r="K141" s="90">
        <v>529576347</v>
      </c>
      <c r="L141" s="90">
        <v>626603577</v>
      </c>
      <c r="M141" s="101">
        <v>462994236.19242001</v>
      </c>
      <c r="N141" s="101">
        <v>810567489.29653001</v>
      </c>
      <c r="O141" s="101">
        <v>810460705.39204001</v>
      </c>
      <c r="P141" s="91">
        <v>814068293.81797993</v>
      </c>
      <c r="Q141" s="91">
        <v>813098864.85957992</v>
      </c>
      <c r="R141" s="101">
        <v>827347898.56457996</v>
      </c>
      <c r="S141" s="101">
        <v>819046336</v>
      </c>
    </row>
    <row r="142" spans="1:19" ht="25.5">
      <c r="A142" s="89" t="s">
        <v>322</v>
      </c>
      <c r="B142" s="89" t="s">
        <v>170</v>
      </c>
      <c r="C142" s="90">
        <v>53896345</v>
      </c>
      <c r="D142" s="90">
        <v>1690365068</v>
      </c>
      <c r="E142" s="90">
        <v>1690365068</v>
      </c>
      <c r="F142" s="90">
        <v>1675844355</v>
      </c>
      <c r="G142" s="90">
        <v>1965224826</v>
      </c>
      <c r="H142" s="90">
        <v>1966041452</v>
      </c>
      <c r="I142" s="90">
        <v>4295187768</v>
      </c>
      <c r="J142" s="90">
        <v>4434654455</v>
      </c>
      <c r="K142" s="90">
        <v>5148640063</v>
      </c>
      <c r="L142" s="90">
        <v>7511459180</v>
      </c>
      <c r="M142" s="101">
        <v>7823133888.0425501</v>
      </c>
      <c r="N142" s="101">
        <v>0</v>
      </c>
      <c r="O142" s="101">
        <v>0</v>
      </c>
      <c r="P142" s="91">
        <v>0</v>
      </c>
      <c r="Q142" s="91">
        <v>0</v>
      </c>
      <c r="R142" s="101">
        <v>0</v>
      </c>
      <c r="S142" s="101">
        <v>0</v>
      </c>
    </row>
    <row r="143" spans="1:19" ht="25.5">
      <c r="A143" s="89" t="s">
        <v>2112</v>
      </c>
      <c r="B143" s="89" t="s">
        <v>2113</v>
      </c>
      <c r="C143" s="90">
        <v>0</v>
      </c>
      <c r="D143" s="90">
        <v>0</v>
      </c>
      <c r="E143" s="90">
        <v>0</v>
      </c>
      <c r="F143" s="90">
        <v>0</v>
      </c>
      <c r="G143" s="90">
        <v>0</v>
      </c>
      <c r="H143" s="90">
        <v>0</v>
      </c>
      <c r="I143" s="90">
        <v>0</v>
      </c>
      <c r="J143" s="90">
        <v>0</v>
      </c>
      <c r="K143" s="90">
        <v>0</v>
      </c>
      <c r="L143" s="90">
        <v>0</v>
      </c>
      <c r="M143" s="101">
        <v>0</v>
      </c>
      <c r="N143" s="101">
        <v>1697047.8044700001</v>
      </c>
      <c r="O143" s="101">
        <v>1406107.6284100001</v>
      </c>
      <c r="P143" s="101">
        <v>1441410.5194100002</v>
      </c>
      <c r="Q143" s="101">
        <v>1488384.2774100001</v>
      </c>
      <c r="R143" s="101">
        <v>1155733.885</v>
      </c>
      <c r="S143" s="101">
        <v>1159262.8899999999</v>
      </c>
    </row>
    <row r="144" spans="1:19" ht="25.5">
      <c r="A144" s="89" t="s">
        <v>323</v>
      </c>
      <c r="B144" s="89" t="s">
        <v>2120</v>
      </c>
      <c r="C144" s="90">
        <v>-2158008019</v>
      </c>
      <c r="D144" s="90">
        <v>-2555696222</v>
      </c>
      <c r="E144" s="90">
        <v>-2935864019</v>
      </c>
      <c r="F144" s="90">
        <v>-2631714529</v>
      </c>
      <c r="G144" s="90">
        <v>-3140771622</v>
      </c>
      <c r="H144" s="90">
        <v>-3689878260</v>
      </c>
      <c r="I144" s="90">
        <v>-4328504819</v>
      </c>
      <c r="J144" s="90">
        <v>-4987252697</v>
      </c>
      <c r="K144" s="90">
        <v>-5050680392</v>
      </c>
      <c r="L144" s="90">
        <v>-5722403952</v>
      </c>
      <c r="M144" s="101">
        <v>-6053364189.8763103</v>
      </c>
      <c r="N144" s="101">
        <v>-6185137366.6358204</v>
      </c>
      <c r="O144" s="101">
        <v>-8070390994.1364899</v>
      </c>
      <c r="P144" s="101">
        <v>-11461159941.6077</v>
      </c>
      <c r="Q144" s="101">
        <v>-14913880103.547199</v>
      </c>
      <c r="R144" s="101">
        <v>-15339796546.107199</v>
      </c>
      <c r="S144" s="101">
        <v>-16606422533.74</v>
      </c>
    </row>
    <row r="145" spans="1:19" ht="25.5">
      <c r="A145" s="89" t="s">
        <v>2133</v>
      </c>
      <c r="B145" s="89" t="s">
        <v>2134</v>
      </c>
      <c r="C145" s="90">
        <v>0</v>
      </c>
      <c r="D145" s="90">
        <v>0</v>
      </c>
      <c r="E145" s="90">
        <v>0</v>
      </c>
      <c r="F145" s="90">
        <v>0</v>
      </c>
      <c r="G145" s="90">
        <v>0</v>
      </c>
      <c r="H145" s="90">
        <v>0</v>
      </c>
      <c r="I145" s="90">
        <v>0</v>
      </c>
      <c r="J145" s="90">
        <v>0</v>
      </c>
      <c r="K145" s="90">
        <v>0</v>
      </c>
      <c r="L145" s="90">
        <v>0</v>
      </c>
      <c r="M145" s="101">
        <v>0</v>
      </c>
      <c r="N145" s="101">
        <v>-167031.37708000001</v>
      </c>
      <c r="O145" s="101">
        <v>0</v>
      </c>
      <c r="P145" s="101">
        <v>-171954.12951</v>
      </c>
      <c r="Q145" s="101">
        <v>-187541.15956999999</v>
      </c>
      <c r="R145" s="101">
        <v>-203128.18963000001</v>
      </c>
      <c r="S145" s="101">
        <v>-218683.69</v>
      </c>
    </row>
    <row r="146" spans="1:19" ht="25.5">
      <c r="A146" s="89" t="s">
        <v>2140</v>
      </c>
      <c r="B146" s="89" t="s">
        <v>2141</v>
      </c>
      <c r="C146" s="90">
        <v>0</v>
      </c>
      <c r="D146" s="90">
        <v>0</v>
      </c>
      <c r="E146" s="90">
        <v>0</v>
      </c>
      <c r="F146" s="90">
        <v>0</v>
      </c>
      <c r="G146" s="90">
        <v>0</v>
      </c>
      <c r="H146" s="90">
        <v>0</v>
      </c>
      <c r="I146" s="90">
        <v>0</v>
      </c>
      <c r="J146" s="90">
        <v>0</v>
      </c>
      <c r="K146" s="90">
        <v>0</v>
      </c>
      <c r="L146" s="90">
        <v>0</v>
      </c>
      <c r="M146" s="101">
        <v>0</v>
      </c>
      <c r="N146" s="101">
        <v>-127047615.684</v>
      </c>
      <c r="O146" s="101">
        <v>-112832489.142</v>
      </c>
      <c r="P146" s="101">
        <v>-158490028.94100001</v>
      </c>
      <c r="Q146" s="101">
        <v>-333957703.60793</v>
      </c>
      <c r="R146" s="101">
        <v>-532619605.83271003</v>
      </c>
      <c r="S146" s="101">
        <v>-613205079.38</v>
      </c>
    </row>
    <row r="147" spans="1:19">
      <c r="A147" s="89" t="s">
        <v>2145</v>
      </c>
      <c r="B147" s="89" t="s">
        <v>2146</v>
      </c>
      <c r="C147" s="90">
        <v>0</v>
      </c>
      <c r="D147" s="90">
        <v>0</v>
      </c>
      <c r="E147" s="90">
        <v>0</v>
      </c>
      <c r="F147" s="90">
        <v>0</v>
      </c>
      <c r="G147" s="90">
        <v>0</v>
      </c>
      <c r="H147" s="90">
        <v>0</v>
      </c>
      <c r="I147" s="90">
        <v>0</v>
      </c>
      <c r="J147" s="90">
        <v>0</v>
      </c>
      <c r="K147" s="90">
        <v>0</v>
      </c>
      <c r="L147" s="90">
        <v>0</v>
      </c>
      <c r="M147" s="101">
        <v>0</v>
      </c>
      <c r="N147" s="101">
        <v>-8657.5317400000004</v>
      </c>
      <c r="O147" s="101">
        <v>-36050288.763619997</v>
      </c>
      <c r="P147" s="101">
        <v>-73526436.612619996</v>
      </c>
      <c r="Q147" s="101">
        <v>-167573270.89162001</v>
      </c>
      <c r="R147" s="101">
        <v>-237717191.11361998</v>
      </c>
      <c r="S147" s="101">
        <v>-246859341.87</v>
      </c>
    </row>
    <row r="148" spans="1:19" ht="25.5">
      <c r="A148" s="89" t="s">
        <v>7652</v>
      </c>
      <c r="B148" s="89" t="s">
        <v>7653</v>
      </c>
      <c r="C148" s="90">
        <v>0</v>
      </c>
      <c r="D148" s="90">
        <v>0</v>
      </c>
      <c r="E148" s="90">
        <v>0</v>
      </c>
      <c r="F148" s="90">
        <v>0</v>
      </c>
      <c r="G148" s="90">
        <v>0</v>
      </c>
      <c r="H148" s="90">
        <v>0</v>
      </c>
      <c r="I148" s="90">
        <v>0</v>
      </c>
      <c r="J148" s="90">
        <v>0</v>
      </c>
      <c r="K148" s="90">
        <v>0</v>
      </c>
      <c r="L148" s="90">
        <v>0</v>
      </c>
      <c r="M148" s="101">
        <v>0</v>
      </c>
      <c r="N148" s="101">
        <v>0</v>
      </c>
      <c r="O148" s="101">
        <v>-12499000</v>
      </c>
      <c r="P148" s="101">
        <v>0</v>
      </c>
      <c r="Q148" s="101">
        <v>0</v>
      </c>
      <c r="R148" s="101">
        <v>0</v>
      </c>
      <c r="S148" s="101">
        <v>0</v>
      </c>
    </row>
    <row r="149" spans="1:19">
      <c r="A149" s="89" t="s">
        <v>324</v>
      </c>
      <c r="B149" s="89" t="s">
        <v>7779</v>
      </c>
      <c r="C149" s="90">
        <v>30250946246</v>
      </c>
      <c r="D149" s="90">
        <v>29567058047</v>
      </c>
      <c r="E149" s="90">
        <v>30035777504</v>
      </c>
      <c r="F149" s="90">
        <v>39214986035</v>
      </c>
      <c r="G149" s="90">
        <v>56256120214</v>
      </c>
      <c r="H149" s="90">
        <v>64562207572</v>
      </c>
      <c r="I149" s="90">
        <v>77004516644</v>
      </c>
      <c r="J149" s="90">
        <v>76968233318</v>
      </c>
      <c r="K149" s="90">
        <v>65327354783</v>
      </c>
      <c r="L149" s="90">
        <v>68271439432</v>
      </c>
      <c r="M149" s="101">
        <v>55503531903.748001</v>
      </c>
      <c r="N149" s="101">
        <v>61140989044.128998</v>
      </c>
      <c r="O149" s="101">
        <v>70084141720.798004</v>
      </c>
      <c r="P149" s="101">
        <v>65762990016.842796</v>
      </c>
      <c r="Q149" s="101">
        <v>63737950697.9272</v>
      </c>
      <c r="R149" s="101">
        <v>163983845323.06</v>
      </c>
      <c r="S149" s="101">
        <v>95134038320.979996</v>
      </c>
    </row>
    <row r="150" spans="1:19">
      <c r="A150" s="89" t="s">
        <v>325</v>
      </c>
      <c r="B150" s="89" t="s">
        <v>2157</v>
      </c>
      <c r="C150" s="90">
        <v>27616236666</v>
      </c>
      <c r="D150" s="90">
        <v>26784349877</v>
      </c>
      <c r="E150" s="90">
        <v>29393306165</v>
      </c>
      <c r="F150" s="90">
        <v>43290069871</v>
      </c>
      <c r="G150" s="90">
        <v>67458882685</v>
      </c>
      <c r="H150" s="90">
        <v>84421142229</v>
      </c>
      <c r="I150" s="90">
        <v>104823034748</v>
      </c>
      <c r="J150" s="90">
        <v>102870453930</v>
      </c>
      <c r="K150" s="90">
        <v>102933506031</v>
      </c>
      <c r="L150" s="90">
        <v>112288356644</v>
      </c>
      <c r="M150" s="101">
        <v>124310795855.908</v>
      </c>
      <c r="N150" s="101">
        <v>138091347220.19299</v>
      </c>
      <c r="O150" s="101">
        <v>154799391913.272</v>
      </c>
      <c r="P150" s="101">
        <v>155623976246.16699</v>
      </c>
      <c r="Q150" s="101">
        <v>161867050345.07401</v>
      </c>
      <c r="R150" s="101">
        <v>278274007817.75702</v>
      </c>
      <c r="S150" s="101">
        <v>222002414862.25</v>
      </c>
    </row>
    <row r="151" spans="1:19">
      <c r="A151" s="89" t="s">
        <v>326</v>
      </c>
      <c r="B151" s="89" t="s">
        <v>2162</v>
      </c>
      <c r="C151" s="90">
        <v>-2144354306</v>
      </c>
      <c r="D151" s="90">
        <v>-3708671684</v>
      </c>
      <c r="E151" s="90">
        <v>-8387876251</v>
      </c>
      <c r="F151" s="90">
        <v>-14813476882</v>
      </c>
      <c r="G151" s="90">
        <v>-24073276938</v>
      </c>
      <c r="H151" s="90">
        <v>-34377847290</v>
      </c>
      <c r="I151" s="90">
        <v>-43632172278</v>
      </c>
      <c r="J151" s="90">
        <v>-52278825546</v>
      </c>
      <c r="K151" s="90">
        <v>-57442133736</v>
      </c>
      <c r="L151" s="90">
        <v>-62348948330</v>
      </c>
      <c r="M151" s="101">
        <v>-68823547063.975006</v>
      </c>
      <c r="N151" s="101">
        <v>-76950358176.063995</v>
      </c>
      <c r="O151" s="101">
        <v>-84715250192.473999</v>
      </c>
      <c r="P151" s="101">
        <v>-89860986229.323898</v>
      </c>
      <c r="Q151" s="101">
        <v>-98129099647.146393</v>
      </c>
      <c r="R151" s="101">
        <v>-114290162494.69701</v>
      </c>
      <c r="S151" s="101">
        <v>-126868376541.25999</v>
      </c>
    </row>
    <row r="152" spans="1:19" ht="25.5">
      <c r="A152" s="89" t="s">
        <v>327</v>
      </c>
      <c r="B152" s="89" t="s">
        <v>84</v>
      </c>
      <c r="C152" s="90">
        <v>11813629909</v>
      </c>
      <c r="D152" s="90">
        <v>14589411910</v>
      </c>
      <c r="E152" s="90">
        <v>18410926143</v>
      </c>
      <c r="F152" s="90">
        <v>21999875773</v>
      </c>
      <c r="G152" s="90">
        <v>25971374516</v>
      </c>
      <c r="H152" s="90">
        <v>30295115761</v>
      </c>
      <c r="I152" s="90">
        <v>34288290647</v>
      </c>
      <c r="J152" s="90">
        <v>48357766668</v>
      </c>
      <c r="K152" s="90">
        <v>43615464879</v>
      </c>
      <c r="L152" s="90">
        <v>45037414219</v>
      </c>
      <c r="M152" s="101">
        <v>16283111.814999999</v>
      </c>
      <c r="N152" s="101">
        <v>0</v>
      </c>
      <c r="O152" s="101">
        <v>0</v>
      </c>
      <c r="P152" s="101">
        <v>0</v>
      </c>
      <c r="Q152" s="101">
        <v>0</v>
      </c>
      <c r="R152" s="101">
        <v>0</v>
      </c>
      <c r="S152" s="101">
        <v>0</v>
      </c>
    </row>
    <row r="153" spans="1:19" ht="25.5">
      <c r="A153" s="89" t="s">
        <v>328</v>
      </c>
      <c r="B153" s="89" t="s">
        <v>83</v>
      </c>
      <c r="C153" s="90">
        <v>-7034566023</v>
      </c>
      <c r="D153" s="90">
        <v>-8098032056</v>
      </c>
      <c r="E153" s="90">
        <v>-9380578553</v>
      </c>
      <c r="F153" s="90">
        <v>-11261482727</v>
      </c>
      <c r="G153" s="90">
        <v>-13100860049</v>
      </c>
      <c r="H153" s="90">
        <v>-15776203128</v>
      </c>
      <c r="I153" s="90">
        <v>-18474636473</v>
      </c>
      <c r="J153" s="90">
        <v>-21981161734</v>
      </c>
      <c r="K153" s="90">
        <v>-23779482391</v>
      </c>
      <c r="L153" s="90">
        <v>-26705383101</v>
      </c>
      <c r="M153" s="101">
        <v>0</v>
      </c>
      <c r="N153" s="101">
        <v>0</v>
      </c>
      <c r="O153" s="101">
        <v>0</v>
      </c>
      <c r="P153" s="101">
        <v>0</v>
      </c>
      <c r="Q153" s="101">
        <v>0</v>
      </c>
      <c r="R153" s="101">
        <v>0</v>
      </c>
      <c r="S153" s="101">
        <v>0</v>
      </c>
    </row>
    <row r="154" spans="1:19">
      <c r="A154" s="89" t="s">
        <v>329</v>
      </c>
      <c r="B154" s="89" t="s">
        <v>82</v>
      </c>
      <c r="C154" s="90">
        <v>46443264348</v>
      </c>
      <c r="D154" s="90">
        <v>51447055534</v>
      </c>
      <c r="E154" s="90">
        <v>48048677898</v>
      </c>
      <c r="F154" s="90">
        <v>55268585280</v>
      </c>
      <c r="G154" s="90">
        <v>65274599481</v>
      </c>
      <c r="H154" s="90">
        <v>72740468056</v>
      </c>
      <c r="I154" s="90">
        <v>85694935676</v>
      </c>
      <c r="J154" s="90">
        <v>91508341476</v>
      </c>
      <c r="K154" s="90">
        <v>81342881208</v>
      </c>
      <c r="L154" s="90">
        <v>78172657940</v>
      </c>
      <c r="M154" s="101">
        <v>103542141991.55499</v>
      </c>
      <c r="N154" s="101">
        <v>66451053134.765198</v>
      </c>
      <c r="O154" s="101">
        <v>73135734647.743607</v>
      </c>
      <c r="P154" s="101">
        <v>89193863179.416901</v>
      </c>
      <c r="Q154" s="101">
        <v>97140393586.376404</v>
      </c>
      <c r="R154" s="101">
        <v>115160985399.584</v>
      </c>
      <c r="S154" s="101">
        <v>126846149381.16</v>
      </c>
    </row>
    <row r="155" spans="1:19">
      <c r="A155" s="89" t="s">
        <v>330</v>
      </c>
      <c r="B155" s="89" t="s">
        <v>81</v>
      </c>
      <c r="C155" s="90">
        <v>27956612</v>
      </c>
      <c r="D155" s="90">
        <v>946175256</v>
      </c>
      <c r="E155" s="90">
        <v>1052012023</v>
      </c>
      <c r="F155" s="90">
        <v>1070428810</v>
      </c>
      <c r="G155" s="90">
        <v>1196938307</v>
      </c>
      <c r="H155" s="90">
        <v>1136803725</v>
      </c>
      <c r="I155" s="90">
        <v>1340677641</v>
      </c>
      <c r="J155" s="90">
        <v>1549997122</v>
      </c>
      <c r="K155" s="90">
        <v>2033977500</v>
      </c>
      <c r="L155" s="90">
        <v>1941751073</v>
      </c>
      <c r="M155" s="101">
        <v>3541682483.6075401</v>
      </c>
      <c r="N155" s="101">
        <v>0</v>
      </c>
      <c r="O155" s="101">
        <v>0</v>
      </c>
      <c r="P155" s="101">
        <v>0</v>
      </c>
      <c r="Q155" s="101">
        <v>0</v>
      </c>
      <c r="R155" s="101">
        <v>0</v>
      </c>
      <c r="S155" s="101">
        <v>0</v>
      </c>
    </row>
    <row r="156" spans="1:19" ht="25.5">
      <c r="A156" s="89" t="s">
        <v>2166</v>
      </c>
      <c r="B156" s="89" t="s">
        <v>2167</v>
      </c>
      <c r="C156" s="90">
        <v>0</v>
      </c>
      <c r="D156" s="90">
        <v>0</v>
      </c>
      <c r="E156" s="90">
        <v>0</v>
      </c>
      <c r="F156" s="90">
        <v>0</v>
      </c>
      <c r="G156" s="90">
        <v>0</v>
      </c>
      <c r="H156" s="90">
        <v>0</v>
      </c>
      <c r="I156" s="90">
        <v>0</v>
      </c>
      <c r="J156" s="90">
        <v>0</v>
      </c>
      <c r="K156" s="90">
        <v>0</v>
      </c>
      <c r="L156" s="90">
        <v>0</v>
      </c>
      <c r="M156" s="101">
        <v>0</v>
      </c>
      <c r="N156" s="101">
        <v>0</v>
      </c>
      <c r="O156" s="101">
        <v>0</v>
      </c>
      <c r="P156" s="101">
        <v>0</v>
      </c>
      <c r="Q156" s="91">
        <v>0</v>
      </c>
      <c r="R156" s="101">
        <v>0</v>
      </c>
      <c r="S156" s="101">
        <v>0</v>
      </c>
    </row>
    <row r="157" spans="1:19" ht="25.5">
      <c r="A157" s="89" t="s">
        <v>2177</v>
      </c>
      <c r="B157" s="89" t="s">
        <v>2178</v>
      </c>
      <c r="C157" s="90">
        <v>0</v>
      </c>
      <c r="D157" s="90">
        <v>0</v>
      </c>
      <c r="E157" s="90">
        <v>0</v>
      </c>
      <c r="F157" s="90">
        <v>0</v>
      </c>
      <c r="G157" s="90">
        <v>0</v>
      </c>
      <c r="H157" s="90">
        <v>0</v>
      </c>
      <c r="I157" s="90">
        <v>0</v>
      </c>
      <c r="J157" s="90">
        <v>0</v>
      </c>
      <c r="K157" s="90">
        <v>0</v>
      </c>
      <c r="L157" s="90">
        <v>0</v>
      </c>
      <c r="M157" s="101">
        <v>0</v>
      </c>
      <c r="N157" s="101">
        <v>0</v>
      </c>
      <c r="O157" s="101">
        <v>0</v>
      </c>
      <c r="P157" s="101">
        <v>0</v>
      </c>
      <c r="Q157" s="101">
        <v>0</v>
      </c>
      <c r="R157" s="101">
        <v>0</v>
      </c>
      <c r="S157" s="101">
        <v>0</v>
      </c>
    </row>
    <row r="158" spans="1:19">
      <c r="A158" s="89" t="s">
        <v>2183</v>
      </c>
      <c r="B158" s="89" t="s">
        <v>2184</v>
      </c>
      <c r="C158" s="90">
        <v>0</v>
      </c>
      <c r="D158" s="90">
        <v>0</v>
      </c>
      <c r="E158" s="90">
        <v>0</v>
      </c>
      <c r="F158" s="90">
        <v>0</v>
      </c>
      <c r="G158" s="90">
        <v>0</v>
      </c>
      <c r="H158" s="90">
        <v>0</v>
      </c>
      <c r="I158" s="90">
        <v>0</v>
      </c>
      <c r="J158" s="90">
        <v>0</v>
      </c>
      <c r="K158" s="90">
        <v>0</v>
      </c>
      <c r="L158" s="90">
        <v>0</v>
      </c>
      <c r="M158" s="101">
        <v>0</v>
      </c>
      <c r="N158" s="101">
        <v>0</v>
      </c>
      <c r="O158" s="101">
        <v>0</v>
      </c>
      <c r="P158" s="101">
        <v>0</v>
      </c>
      <c r="Q158" s="101">
        <v>0</v>
      </c>
      <c r="R158" s="101">
        <v>0</v>
      </c>
      <c r="S158" s="101">
        <v>0</v>
      </c>
    </row>
    <row r="159" spans="1:19">
      <c r="A159" s="89" t="s">
        <v>331</v>
      </c>
      <c r="B159" s="89" t="s">
        <v>80</v>
      </c>
      <c r="C159" s="90">
        <v>828686115</v>
      </c>
      <c r="D159" s="90">
        <v>2009384277</v>
      </c>
      <c r="E159" s="90">
        <v>1876701144</v>
      </c>
      <c r="F159" s="90">
        <v>1082620423</v>
      </c>
      <c r="G159" s="90">
        <v>1125026744</v>
      </c>
      <c r="H159" s="90">
        <v>1424046210</v>
      </c>
      <c r="I159" s="90">
        <v>1494238826</v>
      </c>
      <c r="J159" s="90">
        <v>1139559589</v>
      </c>
      <c r="K159" s="90">
        <v>1268395086</v>
      </c>
      <c r="L159" s="90">
        <v>933601295</v>
      </c>
      <c r="M159" s="101">
        <v>815337321.07486999</v>
      </c>
      <c r="N159" s="101">
        <v>1204997365.1156101</v>
      </c>
      <c r="O159" s="101">
        <v>1649177098.3722801</v>
      </c>
      <c r="P159" s="101">
        <v>1847615901.23963</v>
      </c>
      <c r="Q159" s="101">
        <v>1959481489.88919</v>
      </c>
      <c r="R159" s="101">
        <v>2519912464.7437997</v>
      </c>
      <c r="S159" s="101">
        <v>3373530322.8299999</v>
      </c>
    </row>
    <row r="160" spans="1:19">
      <c r="A160" s="89" t="s">
        <v>2225</v>
      </c>
      <c r="B160" s="89" t="s">
        <v>122</v>
      </c>
      <c r="C160" s="90">
        <v>0</v>
      </c>
      <c r="D160" s="90">
        <v>0</v>
      </c>
      <c r="E160" s="90">
        <v>0</v>
      </c>
      <c r="F160" s="90">
        <v>0</v>
      </c>
      <c r="G160" s="90">
        <v>0</v>
      </c>
      <c r="H160" s="90">
        <v>0</v>
      </c>
      <c r="I160" s="90">
        <v>0</v>
      </c>
      <c r="J160" s="90">
        <v>0</v>
      </c>
      <c r="K160" s="90">
        <v>0</v>
      </c>
      <c r="L160" s="90">
        <v>0</v>
      </c>
      <c r="M160" s="101">
        <v>0</v>
      </c>
      <c r="N160" s="101">
        <v>4228031228.3523502</v>
      </c>
      <c r="O160" s="101">
        <v>2786606815.2525401</v>
      </c>
      <c r="P160" s="101">
        <v>3177593810.1949301</v>
      </c>
      <c r="Q160" s="101">
        <v>4567537505.9460592</v>
      </c>
      <c r="R160" s="101">
        <v>4916180710.9361296</v>
      </c>
      <c r="S160" s="101">
        <v>4926466529.7600002</v>
      </c>
    </row>
    <row r="161" spans="1:19" ht="25.5">
      <c r="A161" s="89" t="s">
        <v>2238</v>
      </c>
      <c r="B161" s="89" t="s">
        <v>7658</v>
      </c>
      <c r="C161" s="90">
        <v>0</v>
      </c>
      <c r="D161" s="90">
        <v>0</v>
      </c>
      <c r="E161" s="90">
        <v>0</v>
      </c>
      <c r="F161" s="90">
        <v>0</v>
      </c>
      <c r="G161" s="90">
        <v>0</v>
      </c>
      <c r="H161" s="90">
        <v>0</v>
      </c>
      <c r="I161" s="90">
        <v>0</v>
      </c>
      <c r="J161" s="90">
        <v>0</v>
      </c>
      <c r="K161" s="90">
        <v>0</v>
      </c>
      <c r="L161" s="90">
        <v>0</v>
      </c>
      <c r="M161" s="101">
        <v>0</v>
      </c>
      <c r="N161" s="101">
        <v>1271298032.0653701</v>
      </c>
      <c r="O161" s="101">
        <v>1199743861.4307699</v>
      </c>
      <c r="P161" s="101">
        <v>1678298467.69367</v>
      </c>
      <c r="Q161" s="101">
        <v>2043724064.2822099</v>
      </c>
      <c r="R161" s="101">
        <v>2357844873.04037</v>
      </c>
      <c r="S161" s="101">
        <v>3141860345.2800002</v>
      </c>
    </row>
    <row r="162" spans="1:19">
      <c r="A162" s="89" t="s">
        <v>2260</v>
      </c>
      <c r="B162" s="89" t="s">
        <v>120</v>
      </c>
      <c r="C162" s="90">
        <v>0</v>
      </c>
      <c r="D162" s="90">
        <v>0</v>
      </c>
      <c r="E162" s="90">
        <v>0</v>
      </c>
      <c r="F162" s="90">
        <v>0</v>
      </c>
      <c r="G162" s="90">
        <v>0</v>
      </c>
      <c r="H162" s="90">
        <v>0</v>
      </c>
      <c r="I162" s="90">
        <v>0</v>
      </c>
      <c r="J162" s="90">
        <v>0</v>
      </c>
      <c r="K162" s="90">
        <v>0</v>
      </c>
      <c r="L162" s="90">
        <v>0</v>
      </c>
      <c r="M162" s="101">
        <v>0</v>
      </c>
      <c r="N162" s="101">
        <v>14406769803.7176</v>
      </c>
      <c r="O162" s="101">
        <v>14877852390.6992</v>
      </c>
      <c r="P162" s="101">
        <v>25481485401.608799</v>
      </c>
      <c r="Q162" s="101">
        <v>26008368681.840199</v>
      </c>
      <c r="R162" s="101">
        <v>34145260245.845802</v>
      </c>
      <c r="S162" s="101">
        <v>39482273265.139999</v>
      </c>
    </row>
    <row r="163" spans="1:19">
      <c r="A163" s="89" t="s">
        <v>2273</v>
      </c>
      <c r="B163" s="89" t="s">
        <v>119</v>
      </c>
      <c r="C163" s="90">
        <v>0</v>
      </c>
      <c r="D163" s="90">
        <v>0</v>
      </c>
      <c r="E163" s="90">
        <v>0</v>
      </c>
      <c r="F163" s="90">
        <v>0</v>
      </c>
      <c r="G163" s="90">
        <v>0</v>
      </c>
      <c r="H163" s="90">
        <v>0</v>
      </c>
      <c r="I163" s="90">
        <v>0</v>
      </c>
      <c r="J163" s="90">
        <v>0</v>
      </c>
      <c r="K163" s="90">
        <v>0</v>
      </c>
      <c r="L163" s="90">
        <v>0</v>
      </c>
      <c r="M163" s="101">
        <v>0</v>
      </c>
      <c r="N163" s="101">
        <v>5459958255.3080502</v>
      </c>
      <c r="O163" s="101">
        <v>2583982426.9724503</v>
      </c>
      <c r="P163" s="101">
        <v>2175793441.8403301</v>
      </c>
      <c r="Q163" s="101">
        <v>1917499928.2577801</v>
      </c>
      <c r="R163" s="101">
        <v>1880397421.9458601</v>
      </c>
      <c r="S163" s="101">
        <v>1808381408.95</v>
      </c>
    </row>
    <row r="164" spans="1:19">
      <c r="A164" s="89" t="s">
        <v>332</v>
      </c>
      <c r="B164" s="89" t="s">
        <v>79</v>
      </c>
      <c r="C164" s="90">
        <v>9035064088</v>
      </c>
      <c r="D164" s="90">
        <v>8883181793</v>
      </c>
      <c r="E164" s="90">
        <v>8418288234</v>
      </c>
      <c r="F164" s="90">
        <v>8943821570</v>
      </c>
      <c r="G164" s="90">
        <v>11130392058</v>
      </c>
      <c r="H164" s="90">
        <v>11066144756</v>
      </c>
      <c r="I164" s="90">
        <v>12456347349</v>
      </c>
      <c r="J164" s="90">
        <v>10456222803</v>
      </c>
      <c r="K164" s="90">
        <v>16779256595</v>
      </c>
      <c r="L164" s="90">
        <v>17063092719</v>
      </c>
      <c r="M164" s="101">
        <v>16699201523.2679</v>
      </c>
      <c r="N164" s="101">
        <v>0</v>
      </c>
      <c r="O164" s="101">
        <v>0</v>
      </c>
      <c r="P164" s="101">
        <v>0</v>
      </c>
      <c r="Q164" s="101">
        <v>0</v>
      </c>
      <c r="R164" s="101">
        <v>0</v>
      </c>
      <c r="S164" s="101">
        <v>0</v>
      </c>
    </row>
    <row r="165" spans="1:19">
      <c r="A165" s="89" t="s">
        <v>333</v>
      </c>
      <c r="B165" s="89" t="s">
        <v>78</v>
      </c>
      <c r="C165" s="90">
        <v>315133080</v>
      </c>
      <c r="D165" s="90">
        <v>566663508</v>
      </c>
      <c r="E165" s="90">
        <v>138190335</v>
      </c>
      <c r="F165" s="90">
        <v>132747982</v>
      </c>
      <c r="G165" s="90">
        <v>148478047</v>
      </c>
      <c r="H165" s="90">
        <v>193669799</v>
      </c>
      <c r="I165" s="90">
        <v>215983156</v>
      </c>
      <c r="J165" s="90">
        <v>198647834</v>
      </c>
      <c r="K165" s="90">
        <v>194367674</v>
      </c>
      <c r="L165" s="90">
        <v>243418017</v>
      </c>
      <c r="M165" s="101">
        <v>240805410.32314998</v>
      </c>
      <c r="N165" s="101">
        <v>0</v>
      </c>
      <c r="O165" s="101">
        <v>0</v>
      </c>
      <c r="P165" s="101">
        <v>0</v>
      </c>
      <c r="Q165" s="101">
        <v>0</v>
      </c>
      <c r="R165" s="101">
        <v>0</v>
      </c>
      <c r="S165" s="101">
        <v>0</v>
      </c>
    </row>
    <row r="166" spans="1:19">
      <c r="A166" s="89" t="s">
        <v>334</v>
      </c>
      <c r="B166" s="89" t="s">
        <v>77</v>
      </c>
      <c r="C166" s="90">
        <v>7730783471</v>
      </c>
      <c r="D166" s="90">
        <v>5660728517</v>
      </c>
      <c r="E166" s="90">
        <v>5259558340</v>
      </c>
      <c r="F166" s="90">
        <v>5651331953</v>
      </c>
      <c r="G166" s="90">
        <v>5816307584</v>
      </c>
      <c r="H166" s="90">
        <v>4622880389</v>
      </c>
      <c r="I166" s="90">
        <v>5152183867</v>
      </c>
      <c r="J166" s="90">
        <v>9647985702</v>
      </c>
      <c r="K166" s="90">
        <v>20362825655</v>
      </c>
      <c r="L166" s="90">
        <v>21248290708</v>
      </c>
      <c r="M166" s="101">
        <v>19561362146.3111</v>
      </c>
      <c r="N166" s="101">
        <v>0</v>
      </c>
      <c r="O166" s="101">
        <v>0</v>
      </c>
      <c r="P166" s="91">
        <v>0</v>
      </c>
      <c r="Q166" s="91">
        <v>0</v>
      </c>
      <c r="R166" s="101">
        <v>0</v>
      </c>
      <c r="S166" s="101">
        <v>0</v>
      </c>
    </row>
    <row r="167" spans="1:19" ht="25.5">
      <c r="A167" s="89" t="s">
        <v>335</v>
      </c>
      <c r="B167" s="89" t="s">
        <v>76</v>
      </c>
      <c r="C167" s="90">
        <v>-16612637</v>
      </c>
      <c r="D167" s="90">
        <v>-13868262</v>
      </c>
      <c r="E167" s="90">
        <v>-11595779</v>
      </c>
      <c r="F167" s="90">
        <v>-10909313</v>
      </c>
      <c r="G167" s="90">
        <v>-12000139</v>
      </c>
      <c r="H167" s="90">
        <v>-34605277</v>
      </c>
      <c r="I167" s="90">
        <v>-14276206</v>
      </c>
      <c r="J167" s="90">
        <v>-165683457</v>
      </c>
      <c r="K167" s="90">
        <v>-186818355</v>
      </c>
      <c r="L167" s="90">
        <v>-189917243</v>
      </c>
      <c r="M167" s="101">
        <v>-53131441.098470002</v>
      </c>
      <c r="N167" s="101">
        <v>0</v>
      </c>
      <c r="O167" s="101">
        <v>0</v>
      </c>
      <c r="P167" s="91">
        <v>0</v>
      </c>
      <c r="Q167" s="91">
        <v>0</v>
      </c>
      <c r="R167" s="101">
        <v>0</v>
      </c>
      <c r="S167" s="101">
        <v>0</v>
      </c>
    </row>
    <row r="168" spans="1:19" ht="25.5">
      <c r="A168" s="89" t="s">
        <v>336</v>
      </c>
      <c r="B168" s="89" t="s">
        <v>75</v>
      </c>
      <c r="C168" s="90">
        <v>-740754068</v>
      </c>
      <c r="D168" s="90">
        <v>-347181733</v>
      </c>
      <c r="E168" s="90">
        <v>-361079000</v>
      </c>
      <c r="F168" s="90">
        <v>-372539689</v>
      </c>
      <c r="G168" s="90">
        <v>-343185046</v>
      </c>
      <c r="H168" s="90">
        <v>-752779863</v>
      </c>
      <c r="I168" s="90">
        <v>-868382924</v>
      </c>
      <c r="J168" s="90">
        <v>-2824255027</v>
      </c>
      <c r="K168" s="90">
        <v>-10468822263</v>
      </c>
      <c r="L168" s="90">
        <v>-10606439502</v>
      </c>
      <c r="M168" s="101">
        <v>-10141210810.3354</v>
      </c>
      <c r="N168" s="101">
        <v>0</v>
      </c>
      <c r="O168" s="101">
        <v>0</v>
      </c>
      <c r="P168" s="101">
        <v>0</v>
      </c>
      <c r="Q168" s="101">
        <v>0</v>
      </c>
      <c r="R168" s="101">
        <v>0</v>
      </c>
      <c r="S168" s="101">
        <v>0</v>
      </c>
    </row>
    <row r="169" spans="1:19">
      <c r="A169" s="89" t="s">
        <v>337</v>
      </c>
      <c r="B169" s="89" t="s">
        <v>74</v>
      </c>
      <c r="C169" s="90">
        <v>404663772</v>
      </c>
      <c r="D169" s="90">
        <v>526880374</v>
      </c>
      <c r="E169" s="90">
        <v>327494927</v>
      </c>
      <c r="F169" s="90">
        <v>472430965</v>
      </c>
      <c r="G169" s="90">
        <v>1030501582</v>
      </c>
      <c r="H169" s="90">
        <v>2186839830</v>
      </c>
      <c r="I169" s="90">
        <v>2987982170</v>
      </c>
      <c r="J169" s="90">
        <v>1545613329</v>
      </c>
      <c r="K169" s="90">
        <v>3120567931</v>
      </c>
      <c r="L169" s="90">
        <v>2506920294</v>
      </c>
      <c r="M169" s="101">
        <v>3217250287.3473301</v>
      </c>
      <c r="N169" s="101">
        <v>4284513944.8635402</v>
      </c>
      <c r="O169" s="101">
        <v>2752625670.8414998</v>
      </c>
      <c r="P169" s="91">
        <v>3740329651.5917301</v>
      </c>
      <c r="Q169" s="101">
        <v>4672886635.2040005</v>
      </c>
      <c r="R169" s="101">
        <v>4673542354.1790705</v>
      </c>
      <c r="S169" s="101">
        <v>8930278470.8500004</v>
      </c>
    </row>
    <row r="170" spans="1:19">
      <c r="A170" s="89" t="s">
        <v>338</v>
      </c>
      <c r="B170" s="89" t="s">
        <v>73</v>
      </c>
      <c r="C170" s="90">
        <v>193042211</v>
      </c>
      <c r="D170" s="90">
        <v>177999164</v>
      </c>
      <c r="E170" s="90">
        <v>226714645</v>
      </c>
      <c r="F170" s="90">
        <v>240811916</v>
      </c>
      <c r="G170" s="90">
        <v>178848375</v>
      </c>
      <c r="H170" s="90">
        <v>180391219</v>
      </c>
      <c r="I170" s="90">
        <v>175616854</v>
      </c>
      <c r="J170" s="90">
        <v>143790387</v>
      </c>
      <c r="K170" s="90">
        <v>188001823</v>
      </c>
      <c r="L170" s="90">
        <v>188595596</v>
      </c>
      <c r="M170" s="101">
        <v>211627223.10123998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101">
        <v>0</v>
      </c>
    </row>
    <row r="171" spans="1:19">
      <c r="A171" s="89" t="s">
        <v>339</v>
      </c>
      <c r="B171" s="89" t="s">
        <v>72</v>
      </c>
      <c r="C171" s="90">
        <v>-110048530</v>
      </c>
      <c r="D171" s="90">
        <v>-94791102</v>
      </c>
      <c r="E171" s="90">
        <v>-100533731</v>
      </c>
      <c r="F171" s="90">
        <v>-119759667</v>
      </c>
      <c r="G171" s="90">
        <v>-126029770</v>
      </c>
      <c r="H171" s="90">
        <v>-109005786</v>
      </c>
      <c r="I171" s="90">
        <v>-91586100</v>
      </c>
      <c r="J171" s="90">
        <v>-92697862</v>
      </c>
      <c r="K171" s="90">
        <v>-103055766</v>
      </c>
      <c r="L171" s="90">
        <v>-86633698</v>
      </c>
      <c r="M171" s="101">
        <v>-88293385.016790003</v>
      </c>
      <c r="N171" s="101">
        <v>0</v>
      </c>
      <c r="O171" s="101">
        <v>0</v>
      </c>
      <c r="P171" s="101">
        <v>0</v>
      </c>
      <c r="Q171" s="101">
        <v>0</v>
      </c>
      <c r="R171" s="101">
        <v>0</v>
      </c>
      <c r="S171" s="101">
        <v>0</v>
      </c>
    </row>
    <row r="172" spans="1:19">
      <c r="A172" s="89" t="s">
        <v>340</v>
      </c>
      <c r="B172" s="89" t="s">
        <v>214</v>
      </c>
      <c r="C172" s="90">
        <v>341303</v>
      </c>
      <c r="D172" s="90">
        <v>341300</v>
      </c>
      <c r="E172" s="90">
        <v>341300</v>
      </c>
      <c r="F172" s="90">
        <v>357300</v>
      </c>
      <c r="G172" s="90">
        <v>16000</v>
      </c>
      <c r="H172" s="90">
        <v>16000</v>
      </c>
      <c r="I172" s="90">
        <v>0</v>
      </c>
      <c r="J172" s="90">
        <v>0</v>
      </c>
      <c r="K172" s="90">
        <v>6011718</v>
      </c>
      <c r="L172" s="90">
        <v>0</v>
      </c>
      <c r="M172" s="101">
        <v>0</v>
      </c>
      <c r="N172" s="101">
        <v>0</v>
      </c>
      <c r="O172" s="101">
        <v>0</v>
      </c>
      <c r="P172" s="101">
        <v>0</v>
      </c>
      <c r="Q172" s="101">
        <v>0</v>
      </c>
      <c r="R172" s="101">
        <v>0</v>
      </c>
      <c r="S172" s="101">
        <v>0</v>
      </c>
    </row>
    <row r="173" spans="1:19">
      <c r="A173" s="89" t="s">
        <v>341</v>
      </c>
      <c r="B173" s="89" t="s">
        <v>71</v>
      </c>
      <c r="C173" s="90">
        <v>9150462</v>
      </c>
      <c r="D173" s="90">
        <v>9235348</v>
      </c>
      <c r="E173" s="90">
        <v>10205225</v>
      </c>
      <c r="F173" s="90">
        <v>18130307</v>
      </c>
      <c r="G173" s="90">
        <v>227260867</v>
      </c>
      <c r="H173" s="90">
        <v>470850729</v>
      </c>
      <c r="I173" s="90">
        <v>520154795</v>
      </c>
      <c r="J173" s="90">
        <v>557023844</v>
      </c>
      <c r="K173" s="90">
        <v>252931661</v>
      </c>
      <c r="L173" s="90">
        <v>340031585</v>
      </c>
      <c r="M173" s="101">
        <v>0</v>
      </c>
      <c r="N173" s="101">
        <v>0</v>
      </c>
      <c r="O173" s="101">
        <v>0</v>
      </c>
      <c r="P173" s="101">
        <v>0</v>
      </c>
      <c r="Q173" s="101">
        <v>0</v>
      </c>
      <c r="R173" s="101">
        <v>0</v>
      </c>
      <c r="S173" s="101">
        <v>0</v>
      </c>
    </row>
    <row r="174" spans="1:19" ht="25.5">
      <c r="A174" s="89" t="s">
        <v>342</v>
      </c>
      <c r="B174" s="89" t="s">
        <v>172</v>
      </c>
      <c r="C174" s="90">
        <v>-1300087</v>
      </c>
      <c r="D174" s="90">
        <v>-2033840</v>
      </c>
      <c r="E174" s="90">
        <v>-2996796</v>
      </c>
      <c r="F174" s="90">
        <v>-866390</v>
      </c>
      <c r="G174" s="90">
        <v>-2423522</v>
      </c>
      <c r="H174" s="90">
        <v>-25009634</v>
      </c>
      <c r="I174" s="90">
        <v>-37444460</v>
      </c>
      <c r="J174" s="90">
        <v>-49135482</v>
      </c>
      <c r="K174" s="90">
        <v>-61195782</v>
      </c>
      <c r="L174" s="90">
        <v>-3288119</v>
      </c>
      <c r="M174" s="101">
        <v>0</v>
      </c>
      <c r="N174" s="101">
        <v>0</v>
      </c>
      <c r="O174" s="101">
        <v>0</v>
      </c>
      <c r="P174" s="101">
        <v>0</v>
      </c>
      <c r="Q174" s="101">
        <v>0</v>
      </c>
      <c r="R174" s="101">
        <v>0</v>
      </c>
      <c r="S174" s="101">
        <v>0</v>
      </c>
    </row>
    <row r="175" spans="1:19">
      <c r="A175" s="89" t="s">
        <v>2298</v>
      </c>
      <c r="B175" s="89" t="s">
        <v>2299</v>
      </c>
      <c r="C175" s="90">
        <v>0</v>
      </c>
      <c r="D175" s="90">
        <v>0</v>
      </c>
      <c r="E175" s="90">
        <v>0</v>
      </c>
      <c r="F175" s="90">
        <v>0</v>
      </c>
      <c r="G175" s="90">
        <v>0</v>
      </c>
      <c r="H175" s="90">
        <v>0</v>
      </c>
      <c r="I175" s="90">
        <v>0</v>
      </c>
      <c r="J175" s="90">
        <v>0</v>
      </c>
      <c r="K175" s="90">
        <v>0</v>
      </c>
      <c r="L175" s="90">
        <v>0</v>
      </c>
      <c r="M175" s="101">
        <v>0</v>
      </c>
      <c r="N175" s="101">
        <v>143099397.03799999</v>
      </c>
      <c r="O175" s="101">
        <v>133723152.50300001</v>
      </c>
      <c r="P175" s="101">
        <v>217463874.04041001</v>
      </c>
      <c r="Q175" s="101">
        <v>276988726.26800001</v>
      </c>
      <c r="R175" s="101">
        <v>294706589.15600002</v>
      </c>
      <c r="S175" s="101">
        <v>260284161.19</v>
      </c>
    </row>
    <row r="176" spans="1:19" ht="25.5">
      <c r="A176" s="89" t="s">
        <v>2305</v>
      </c>
      <c r="B176" s="89" t="s">
        <v>2306</v>
      </c>
      <c r="C176" s="90">
        <v>0</v>
      </c>
      <c r="D176" s="90">
        <v>0</v>
      </c>
      <c r="E176" s="90">
        <v>0</v>
      </c>
      <c r="F176" s="90">
        <v>0</v>
      </c>
      <c r="G176" s="90">
        <v>0</v>
      </c>
      <c r="H176" s="90">
        <v>0</v>
      </c>
      <c r="I176" s="90">
        <v>0</v>
      </c>
      <c r="J176" s="90">
        <v>0</v>
      </c>
      <c r="K176" s="90">
        <v>0</v>
      </c>
      <c r="L176" s="90">
        <v>0</v>
      </c>
      <c r="M176" s="101">
        <v>0</v>
      </c>
      <c r="N176" s="101">
        <v>-102674826.752</v>
      </c>
      <c r="O176" s="101">
        <v>-104343235.22</v>
      </c>
      <c r="P176" s="101">
        <v>-141918749.07800001</v>
      </c>
      <c r="Q176" s="101">
        <v>-133798492.892</v>
      </c>
      <c r="R176" s="101">
        <v>-140616015.98500001</v>
      </c>
      <c r="S176" s="101">
        <v>-129876255.65000001</v>
      </c>
    </row>
    <row r="177" spans="1:19" ht="25.5">
      <c r="A177" s="89" t="s">
        <v>7773</v>
      </c>
      <c r="B177" s="89" t="s">
        <v>7774</v>
      </c>
      <c r="C177" s="90">
        <v>0</v>
      </c>
      <c r="D177" s="90">
        <v>0</v>
      </c>
      <c r="E177" s="90">
        <v>0</v>
      </c>
      <c r="F177" s="90">
        <v>0</v>
      </c>
      <c r="G177" s="90">
        <v>0</v>
      </c>
      <c r="H177" s="90">
        <v>0</v>
      </c>
      <c r="I177" s="90">
        <v>0</v>
      </c>
      <c r="J177" s="90">
        <v>0</v>
      </c>
      <c r="K177" s="90">
        <v>0</v>
      </c>
      <c r="L177" s="90">
        <v>0</v>
      </c>
      <c r="M177" s="101">
        <v>0</v>
      </c>
      <c r="N177" s="101">
        <v>0</v>
      </c>
      <c r="O177" s="101">
        <v>0</v>
      </c>
      <c r="P177" s="101">
        <v>0</v>
      </c>
      <c r="Q177" s="101">
        <v>0</v>
      </c>
      <c r="R177" s="101">
        <v>0</v>
      </c>
      <c r="S177" s="101">
        <v>-166789.57</v>
      </c>
    </row>
    <row r="178" spans="1:19">
      <c r="A178" s="89" t="s">
        <v>2311</v>
      </c>
      <c r="B178" s="89" t="s">
        <v>93</v>
      </c>
      <c r="C178" s="90">
        <v>0</v>
      </c>
      <c r="D178" s="90">
        <v>0</v>
      </c>
      <c r="E178" s="90">
        <v>0</v>
      </c>
      <c r="F178" s="90">
        <v>0</v>
      </c>
      <c r="G178" s="90">
        <v>0</v>
      </c>
      <c r="H178" s="90">
        <v>0</v>
      </c>
      <c r="I178" s="90">
        <v>0</v>
      </c>
      <c r="J178" s="90">
        <v>0</v>
      </c>
      <c r="K178" s="90">
        <v>0</v>
      </c>
      <c r="L178" s="90">
        <v>0</v>
      </c>
      <c r="M178" s="101">
        <v>0</v>
      </c>
      <c r="N178" s="101">
        <v>1967213491.8513701</v>
      </c>
      <c r="O178" s="101">
        <v>2718199684.8445096</v>
      </c>
      <c r="P178" s="101">
        <v>2621248742.2082996</v>
      </c>
      <c r="Q178" s="101">
        <v>2684673194.8123999</v>
      </c>
      <c r="R178" s="101">
        <v>2739326284.9327798</v>
      </c>
      <c r="S178" s="101">
        <v>2773004052.6999998</v>
      </c>
    </row>
    <row r="179" spans="1:19" ht="25.5">
      <c r="A179" s="89" t="s">
        <v>2318</v>
      </c>
      <c r="B179" s="89" t="s">
        <v>2319</v>
      </c>
      <c r="C179" s="90">
        <v>0</v>
      </c>
      <c r="D179" s="90">
        <v>0</v>
      </c>
      <c r="E179" s="90">
        <v>0</v>
      </c>
      <c r="F179" s="90">
        <v>0</v>
      </c>
      <c r="G179" s="90">
        <v>0</v>
      </c>
      <c r="H179" s="90">
        <v>0</v>
      </c>
      <c r="I179" s="90">
        <v>0</v>
      </c>
      <c r="J179" s="90">
        <v>0</v>
      </c>
      <c r="K179" s="90">
        <v>0</v>
      </c>
      <c r="L179" s="90">
        <v>0</v>
      </c>
      <c r="M179" s="101">
        <v>0</v>
      </c>
      <c r="N179" s="101">
        <v>-14306921.64129</v>
      </c>
      <c r="O179" s="101">
        <v>-54032852.799699999</v>
      </c>
      <c r="P179" s="91">
        <v>-62150481.669670001</v>
      </c>
      <c r="Q179" s="91">
        <v>-73198758.795320004</v>
      </c>
      <c r="R179" s="101">
        <v>-83631501.898809999</v>
      </c>
      <c r="S179" s="101">
        <v>-92435365.030000001</v>
      </c>
    </row>
    <row r="180" spans="1:19" ht="25.5">
      <c r="A180" s="89" t="s">
        <v>2322</v>
      </c>
      <c r="B180" s="89" t="s">
        <v>2323</v>
      </c>
      <c r="C180" s="90">
        <v>0</v>
      </c>
      <c r="D180" s="90">
        <v>0</v>
      </c>
      <c r="E180" s="90">
        <v>0</v>
      </c>
      <c r="F180" s="90">
        <v>0</v>
      </c>
      <c r="G180" s="90">
        <v>0</v>
      </c>
      <c r="H180" s="90">
        <v>0</v>
      </c>
      <c r="I180" s="90">
        <v>0</v>
      </c>
      <c r="J180" s="90">
        <v>0</v>
      </c>
      <c r="K180" s="90">
        <v>0</v>
      </c>
      <c r="L180" s="90">
        <v>0</v>
      </c>
      <c r="M180" s="101">
        <v>0</v>
      </c>
      <c r="N180" s="101">
        <v>-5767902.43707</v>
      </c>
      <c r="O180" s="101">
        <v>-18594117.426070001</v>
      </c>
      <c r="P180" s="91">
        <v>-19222531.245069999</v>
      </c>
      <c r="Q180" s="91">
        <v>-48820684.591069996</v>
      </c>
      <c r="R180" s="101">
        <v>-65013949.711070001</v>
      </c>
      <c r="S180" s="101">
        <v>-80487783.969999999</v>
      </c>
    </row>
    <row r="181" spans="1:19" ht="25.5">
      <c r="A181" s="89" t="s">
        <v>2326</v>
      </c>
      <c r="B181" s="89" t="s">
        <v>2327</v>
      </c>
      <c r="C181" s="90">
        <v>0</v>
      </c>
      <c r="D181" s="90">
        <v>0</v>
      </c>
      <c r="E181" s="90">
        <v>0</v>
      </c>
      <c r="F181" s="90">
        <v>0</v>
      </c>
      <c r="G181" s="90">
        <v>0</v>
      </c>
      <c r="H181" s="90">
        <v>0</v>
      </c>
      <c r="I181" s="90">
        <v>0</v>
      </c>
      <c r="J181" s="90">
        <v>0</v>
      </c>
      <c r="K181" s="90">
        <v>0</v>
      </c>
      <c r="L181" s="90">
        <v>0</v>
      </c>
      <c r="M181" s="101">
        <v>0</v>
      </c>
      <c r="N181" s="101">
        <v>14810326.497</v>
      </c>
      <c r="O181" s="101">
        <v>0</v>
      </c>
      <c r="P181" s="91">
        <v>183962779.28435999</v>
      </c>
      <c r="Q181" s="91">
        <v>161607173.33335999</v>
      </c>
      <c r="R181" s="101">
        <v>139302909.5025</v>
      </c>
      <c r="S181" s="101">
        <v>140466927.97</v>
      </c>
    </row>
    <row r="182" spans="1:19">
      <c r="A182" s="89" t="s">
        <v>343</v>
      </c>
      <c r="B182" s="89" t="s">
        <v>70</v>
      </c>
      <c r="C182" s="90">
        <v>308054547</v>
      </c>
      <c r="D182" s="90">
        <v>326943682</v>
      </c>
      <c r="E182" s="90">
        <v>338335290</v>
      </c>
      <c r="F182" s="90">
        <v>376968117</v>
      </c>
      <c r="G182" s="90">
        <v>374946753</v>
      </c>
      <c r="H182" s="90">
        <v>379539941</v>
      </c>
      <c r="I182" s="90">
        <v>395215935</v>
      </c>
      <c r="J182" s="90">
        <v>418005317</v>
      </c>
      <c r="K182" s="90">
        <v>420649286</v>
      </c>
      <c r="L182" s="90">
        <v>418533946</v>
      </c>
      <c r="M182" s="101">
        <v>428281940.23021001</v>
      </c>
      <c r="N182" s="101">
        <v>0</v>
      </c>
      <c r="O182" s="101">
        <v>0</v>
      </c>
      <c r="P182" s="91">
        <v>0</v>
      </c>
      <c r="Q182" s="91">
        <v>0</v>
      </c>
      <c r="R182" s="101">
        <v>0</v>
      </c>
      <c r="S182" s="101">
        <v>0</v>
      </c>
    </row>
    <row r="183" spans="1:19">
      <c r="A183" s="89" t="s">
        <v>344</v>
      </c>
      <c r="B183" s="89" t="s">
        <v>2330</v>
      </c>
      <c r="C183" s="90">
        <v>1602424094</v>
      </c>
      <c r="D183" s="90">
        <v>3129170993</v>
      </c>
      <c r="E183" s="90">
        <v>4680390186</v>
      </c>
      <c r="F183" s="90">
        <v>5379170340</v>
      </c>
      <c r="G183" s="90">
        <v>6593872764</v>
      </c>
      <c r="H183" s="90">
        <v>7257616351</v>
      </c>
      <c r="I183" s="90">
        <v>7098937706</v>
      </c>
      <c r="J183" s="90">
        <v>6998042519</v>
      </c>
      <c r="K183" s="90">
        <v>4238817437</v>
      </c>
      <c r="L183" s="90">
        <v>4887894436</v>
      </c>
      <c r="M183" s="101">
        <v>49935544718.179794</v>
      </c>
      <c r="N183" s="101">
        <v>57466731755.1063</v>
      </c>
      <c r="O183" s="101">
        <v>68928984896.405197</v>
      </c>
      <c r="P183" s="91">
        <v>75002571692.914413</v>
      </c>
      <c r="Q183" s="91">
        <v>79831018438.217087</v>
      </c>
      <c r="R183" s="101">
        <v>86744361156.947601</v>
      </c>
      <c r="S183" s="101">
        <v>95631117727.979996</v>
      </c>
    </row>
    <row r="184" spans="1:19">
      <c r="A184" s="89" t="s">
        <v>345</v>
      </c>
      <c r="B184" s="89" t="s">
        <v>2351</v>
      </c>
      <c r="C184" s="90">
        <v>-649953754</v>
      </c>
      <c r="D184" s="90">
        <v>-785061830</v>
      </c>
      <c r="E184" s="90">
        <v>-1109373710</v>
      </c>
      <c r="F184" s="90">
        <v>-1332585054</v>
      </c>
      <c r="G184" s="90">
        <v>-1780647306</v>
      </c>
      <c r="H184" s="90">
        <v>-2269625600</v>
      </c>
      <c r="I184" s="90">
        <v>-2635665871</v>
      </c>
      <c r="J184" s="90">
        <v>-2952940247</v>
      </c>
      <c r="K184" s="90">
        <v>-1705101847</v>
      </c>
      <c r="L184" s="90">
        <v>-2006515450</v>
      </c>
      <c r="M184" s="101">
        <v>-29675005361.836601</v>
      </c>
      <c r="N184" s="101">
        <v>-31906899939.440899</v>
      </c>
      <c r="O184" s="101">
        <v>-35609472892.248901</v>
      </c>
      <c r="P184" s="101">
        <v>-40281936787.762001</v>
      </c>
      <c r="Q184" s="101">
        <v>-45287267485.165497</v>
      </c>
      <c r="R184" s="101">
        <v>-49575095975.476501</v>
      </c>
      <c r="S184" s="101">
        <v>-54048131575.709999</v>
      </c>
    </row>
    <row r="185" spans="1:19">
      <c r="A185" s="89" t="s">
        <v>2361</v>
      </c>
      <c r="B185" s="89" t="s">
        <v>2362</v>
      </c>
      <c r="C185" s="90">
        <v>0</v>
      </c>
      <c r="D185" s="90">
        <v>0</v>
      </c>
      <c r="E185" s="90">
        <v>0</v>
      </c>
      <c r="F185" s="90">
        <v>0</v>
      </c>
      <c r="G185" s="90">
        <v>0</v>
      </c>
      <c r="H185" s="90">
        <v>0</v>
      </c>
      <c r="I185" s="90">
        <v>0</v>
      </c>
      <c r="J185" s="90">
        <v>0</v>
      </c>
      <c r="K185" s="90">
        <v>0</v>
      </c>
      <c r="L185" s="90">
        <v>0</v>
      </c>
      <c r="M185" s="101">
        <v>0</v>
      </c>
      <c r="N185" s="101">
        <v>-2176517227.5563998</v>
      </c>
      <c r="O185" s="101">
        <v>-3099019202.1050801</v>
      </c>
      <c r="P185" s="91">
        <v>-3473231349.2113299</v>
      </c>
      <c r="Q185" s="91">
        <v>-3254557901.2734199</v>
      </c>
      <c r="R185" s="101">
        <v>-3648091406.6589303</v>
      </c>
      <c r="S185" s="101">
        <v>-5530704247.1199999</v>
      </c>
    </row>
    <row r="186" spans="1:19" ht="25.5">
      <c r="A186" s="89" t="s">
        <v>2372</v>
      </c>
      <c r="B186" s="89" t="s">
        <v>2373</v>
      </c>
      <c r="C186" s="90">
        <v>0</v>
      </c>
      <c r="D186" s="90">
        <v>0</v>
      </c>
      <c r="E186" s="90">
        <v>0</v>
      </c>
      <c r="F186" s="90">
        <v>0</v>
      </c>
      <c r="G186" s="90">
        <v>0</v>
      </c>
      <c r="H186" s="90">
        <v>0</v>
      </c>
      <c r="I186" s="90">
        <v>0</v>
      </c>
      <c r="J186" s="90">
        <v>0</v>
      </c>
      <c r="K186" s="90">
        <v>0</v>
      </c>
      <c r="L186" s="90">
        <v>0</v>
      </c>
      <c r="M186" s="101">
        <v>0</v>
      </c>
      <c r="N186" s="101">
        <v>22288687.524</v>
      </c>
      <c r="O186" s="101">
        <v>10187118.555020001</v>
      </c>
      <c r="P186" s="91">
        <v>9164004.1835200004</v>
      </c>
      <c r="Q186" s="91">
        <v>12985893.034</v>
      </c>
      <c r="R186" s="101">
        <v>11825563.78623</v>
      </c>
      <c r="S186" s="101">
        <v>8837200.5199999996</v>
      </c>
    </row>
    <row r="187" spans="1:19">
      <c r="A187" s="89" t="s">
        <v>2380</v>
      </c>
      <c r="B187" s="89" t="s">
        <v>2381</v>
      </c>
      <c r="C187" s="90">
        <v>0</v>
      </c>
      <c r="D187" s="92">
        <v>0</v>
      </c>
      <c r="E187" s="92">
        <v>0</v>
      </c>
      <c r="F187" s="92">
        <v>0</v>
      </c>
      <c r="G187" s="92">
        <v>0</v>
      </c>
      <c r="H187" s="92">
        <v>0</v>
      </c>
      <c r="I187" s="92">
        <v>0</v>
      </c>
      <c r="J187" s="92">
        <v>0</v>
      </c>
      <c r="K187" s="92">
        <v>0</v>
      </c>
      <c r="L187" s="92">
        <v>0</v>
      </c>
      <c r="M187" s="101">
        <v>0</v>
      </c>
      <c r="N187" s="101">
        <v>107355.97900000001</v>
      </c>
      <c r="O187" s="101">
        <v>121569.00199999999</v>
      </c>
      <c r="P187" s="91">
        <v>112135.7</v>
      </c>
      <c r="Q187" s="91">
        <v>76168.054999999993</v>
      </c>
      <c r="R187" s="101">
        <v>217738.005</v>
      </c>
      <c r="S187" s="101">
        <v>130073.3</v>
      </c>
    </row>
    <row r="188" spans="1:19">
      <c r="A188" s="89" t="s">
        <v>2386</v>
      </c>
      <c r="B188" s="89" t="s">
        <v>2387</v>
      </c>
      <c r="C188" s="90">
        <v>0</v>
      </c>
      <c r="D188" s="90">
        <v>0</v>
      </c>
      <c r="E188" s="90">
        <v>0</v>
      </c>
      <c r="F188" s="90">
        <v>0</v>
      </c>
      <c r="G188" s="90">
        <v>0</v>
      </c>
      <c r="H188" s="90">
        <v>0</v>
      </c>
      <c r="I188" s="90">
        <v>0</v>
      </c>
      <c r="J188" s="90">
        <v>0</v>
      </c>
      <c r="K188" s="90">
        <v>0</v>
      </c>
      <c r="L188" s="90">
        <v>0</v>
      </c>
      <c r="M188" s="101">
        <v>0</v>
      </c>
      <c r="N188" s="101">
        <v>0</v>
      </c>
      <c r="O188" s="101">
        <v>394297.74900000001</v>
      </c>
      <c r="P188" s="91">
        <v>1092219.7488299999</v>
      </c>
      <c r="Q188" s="91">
        <v>831307.24477999995</v>
      </c>
      <c r="R188" s="101">
        <v>842668.84477999993</v>
      </c>
      <c r="S188" s="101">
        <v>847913.76</v>
      </c>
    </row>
    <row r="189" spans="1:19">
      <c r="A189" s="89" t="s">
        <v>2390</v>
      </c>
      <c r="B189" s="89" t="s">
        <v>2391</v>
      </c>
      <c r="C189" s="90">
        <v>0</v>
      </c>
      <c r="D189" s="90">
        <v>0</v>
      </c>
      <c r="E189" s="90">
        <v>0</v>
      </c>
      <c r="F189" s="90">
        <v>0</v>
      </c>
      <c r="G189" s="90">
        <v>0</v>
      </c>
      <c r="H189" s="90">
        <v>0</v>
      </c>
      <c r="I189" s="90">
        <v>0</v>
      </c>
      <c r="J189" s="90">
        <v>0</v>
      </c>
      <c r="K189" s="90">
        <v>0</v>
      </c>
      <c r="L189" s="90">
        <v>0</v>
      </c>
      <c r="M189" s="101">
        <v>0</v>
      </c>
      <c r="N189" s="101">
        <v>5806322214.6766205</v>
      </c>
      <c r="O189" s="101">
        <v>7216491305.2400599</v>
      </c>
      <c r="P189" s="91">
        <v>8202280081.79844</v>
      </c>
      <c r="Q189" s="91">
        <v>10296936944.8864</v>
      </c>
      <c r="R189" s="101">
        <v>15491416383.564899</v>
      </c>
      <c r="S189" s="101">
        <v>11010175733.940001</v>
      </c>
    </row>
    <row r="190" spans="1:19">
      <c r="A190" s="89" t="s">
        <v>2417</v>
      </c>
      <c r="B190" s="89" t="s">
        <v>2418</v>
      </c>
      <c r="C190" s="90">
        <v>0</v>
      </c>
      <c r="D190" s="90">
        <v>0</v>
      </c>
      <c r="E190" s="90">
        <v>0</v>
      </c>
      <c r="F190" s="90">
        <v>0</v>
      </c>
      <c r="G190" s="90">
        <v>0</v>
      </c>
      <c r="H190" s="90">
        <v>0</v>
      </c>
      <c r="I190" s="90">
        <v>0</v>
      </c>
      <c r="J190" s="90">
        <v>0</v>
      </c>
      <c r="K190" s="90">
        <v>0</v>
      </c>
      <c r="L190" s="90">
        <v>0</v>
      </c>
      <c r="M190" s="101">
        <v>0</v>
      </c>
      <c r="N190" s="101">
        <v>1285203083.3015702</v>
      </c>
      <c r="O190" s="101">
        <v>1421225553.6429999</v>
      </c>
      <c r="P190" s="101">
        <v>1348215635.6583898</v>
      </c>
      <c r="Q190" s="101">
        <v>2038568850.8064699</v>
      </c>
      <c r="R190" s="101">
        <v>2431590196.1368599</v>
      </c>
      <c r="S190" s="101">
        <v>5142192565.4700003</v>
      </c>
    </row>
    <row r="191" spans="1:19">
      <c r="A191" s="89" t="s">
        <v>2427</v>
      </c>
      <c r="B191" s="89" t="s">
        <v>2428</v>
      </c>
      <c r="C191" s="90">
        <v>0</v>
      </c>
      <c r="D191" s="90">
        <v>0</v>
      </c>
      <c r="E191" s="90">
        <v>0</v>
      </c>
      <c r="F191" s="90">
        <v>0</v>
      </c>
      <c r="G191" s="90">
        <v>0</v>
      </c>
      <c r="H191" s="90">
        <v>0</v>
      </c>
      <c r="I191" s="90">
        <v>0</v>
      </c>
      <c r="J191" s="90">
        <v>0</v>
      </c>
      <c r="K191" s="90">
        <v>0</v>
      </c>
      <c r="L191" s="90">
        <v>0</v>
      </c>
      <c r="M191" s="101">
        <v>0</v>
      </c>
      <c r="N191" s="101">
        <v>12085095.662659999</v>
      </c>
      <c r="O191" s="101">
        <v>579684612.27918994</v>
      </c>
      <c r="P191" s="101">
        <v>473404.25</v>
      </c>
      <c r="Q191" s="101">
        <v>587928.26399999997</v>
      </c>
      <c r="R191" s="101">
        <v>2343607.9920300003</v>
      </c>
      <c r="S191" s="101">
        <v>19488731.82</v>
      </c>
    </row>
    <row r="192" spans="1:19">
      <c r="A192" s="89" t="s">
        <v>2439</v>
      </c>
      <c r="B192" s="89" t="s">
        <v>2440</v>
      </c>
      <c r="C192" s="90">
        <v>0</v>
      </c>
      <c r="D192" s="90">
        <v>0</v>
      </c>
      <c r="E192" s="90">
        <v>0</v>
      </c>
      <c r="F192" s="90">
        <v>0</v>
      </c>
      <c r="G192" s="90">
        <v>0</v>
      </c>
      <c r="H192" s="90">
        <v>0</v>
      </c>
      <c r="I192" s="90">
        <v>0</v>
      </c>
      <c r="J192" s="90">
        <v>0</v>
      </c>
      <c r="K192" s="90">
        <v>0</v>
      </c>
      <c r="L192" s="90">
        <v>0</v>
      </c>
      <c r="M192" s="101">
        <v>0</v>
      </c>
      <c r="N192" s="101">
        <v>679578.77061999997</v>
      </c>
      <c r="O192" s="101">
        <v>8894649.3451499995</v>
      </c>
      <c r="P192" s="101">
        <v>0</v>
      </c>
      <c r="Q192" s="101">
        <v>0</v>
      </c>
      <c r="R192" s="101">
        <v>0</v>
      </c>
      <c r="S192" s="101">
        <v>0</v>
      </c>
    </row>
    <row r="193" spans="1:19" ht="38.25">
      <c r="A193" s="89" t="s">
        <v>2450</v>
      </c>
      <c r="B193" s="89" t="s">
        <v>7659</v>
      </c>
      <c r="C193" s="90">
        <v>0</v>
      </c>
      <c r="D193" s="90">
        <v>0</v>
      </c>
      <c r="E193" s="90">
        <v>0</v>
      </c>
      <c r="F193" s="90">
        <v>0</v>
      </c>
      <c r="G193" s="90">
        <v>0</v>
      </c>
      <c r="H193" s="90">
        <v>0</v>
      </c>
      <c r="I193" s="90">
        <v>0</v>
      </c>
      <c r="J193" s="90">
        <v>0</v>
      </c>
      <c r="K193" s="90">
        <v>0</v>
      </c>
      <c r="L193" s="90">
        <v>0</v>
      </c>
      <c r="M193" s="101">
        <v>0</v>
      </c>
      <c r="N193" s="101">
        <v>3083110336.7631001</v>
      </c>
      <c r="O193" s="101">
        <v>5153026445.6925707</v>
      </c>
      <c r="P193" s="101">
        <v>7483191965.3001499</v>
      </c>
      <c r="Q193" s="101">
        <v>9462627075.03162</v>
      </c>
      <c r="R193" s="101">
        <v>10323093417.091499</v>
      </c>
      <c r="S193" s="101">
        <v>10077717355.35</v>
      </c>
    </row>
    <row r="194" spans="1:19" ht="25.5">
      <c r="A194" s="89" t="s">
        <v>7654</v>
      </c>
      <c r="B194" s="89" t="s">
        <v>7655</v>
      </c>
      <c r="C194" s="90">
        <v>0</v>
      </c>
      <c r="D194" s="90">
        <v>0</v>
      </c>
      <c r="E194" s="90">
        <v>0</v>
      </c>
      <c r="F194" s="90">
        <v>0</v>
      </c>
      <c r="G194" s="90">
        <v>0</v>
      </c>
      <c r="H194" s="90">
        <v>0</v>
      </c>
      <c r="I194" s="90">
        <v>0</v>
      </c>
      <c r="J194" s="90">
        <v>0</v>
      </c>
      <c r="K194" s="90">
        <v>0</v>
      </c>
      <c r="L194" s="90">
        <v>0</v>
      </c>
      <c r="M194" s="101">
        <v>0</v>
      </c>
      <c r="N194" s="101">
        <v>0</v>
      </c>
      <c r="O194" s="101">
        <v>275398.71600000001</v>
      </c>
      <c r="P194" s="101">
        <v>1429869.12714</v>
      </c>
      <c r="Q194" s="101">
        <v>1636903.72114</v>
      </c>
      <c r="R194" s="101">
        <v>1269662.6625699999</v>
      </c>
      <c r="S194" s="101">
        <v>898611.41</v>
      </c>
    </row>
    <row r="195" spans="1:19">
      <c r="A195" s="89" t="s">
        <v>346</v>
      </c>
      <c r="B195" s="89" t="s">
        <v>67</v>
      </c>
      <c r="C195" s="90">
        <v>27506633669</v>
      </c>
      <c r="D195" s="90">
        <v>30453288089</v>
      </c>
      <c r="E195" s="90">
        <v>27306025265</v>
      </c>
      <c r="F195" s="90">
        <v>33736425710</v>
      </c>
      <c r="G195" s="90">
        <v>39716296183</v>
      </c>
      <c r="H195" s="90">
        <v>47012695267</v>
      </c>
      <c r="I195" s="90">
        <v>57504952938</v>
      </c>
      <c r="J195" s="90">
        <v>64938165105</v>
      </c>
      <c r="K195" s="90">
        <v>45002072855</v>
      </c>
      <c r="L195" s="90">
        <v>41293322283</v>
      </c>
      <c r="M195" s="101">
        <v>48848689936.3992</v>
      </c>
      <c r="N195" s="101">
        <v>0</v>
      </c>
      <c r="O195" s="101">
        <v>0</v>
      </c>
      <c r="P195" s="101">
        <v>0</v>
      </c>
      <c r="Q195" s="101">
        <v>0</v>
      </c>
      <c r="R195" s="101">
        <v>0</v>
      </c>
      <c r="S195" s="101">
        <v>0</v>
      </c>
    </row>
    <row r="196" spans="1:19" ht="25.5">
      <c r="A196" s="89" t="s">
        <v>347</v>
      </c>
      <c r="B196" s="89" t="s">
        <v>173</v>
      </c>
      <c r="C196" s="90">
        <v>-4363654125</v>
      </c>
      <c r="D196" s="90">
        <v>-4925522301</v>
      </c>
      <c r="E196" s="90">
        <v>-3953108159</v>
      </c>
      <c r="F196" s="90">
        <v>-3986811322</v>
      </c>
      <c r="G196" s="90">
        <v>-6776968935</v>
      </c>
      <c r="H196" s="90">
        <v>-5713319660</v>
      </c>
      <c r="I196" s="90">
        <v>-12627177552</v>
      </c>
      <c r="J196" s="90">
        <v>-11849605175</v>
      </c>
      <c r="K196" s="90">
        <v>-16197562930</v>
      </c>
      <c r="L196" s="90">
        <v>-6012081057</v>
      </c>
      <c r="M196" s="101">
        <v>-6534500456.7147694</v>
      </c>
      <c r="N196" s="101">
        <v>0</v>
      </c>
      <c r="O196" s="101">
        <v>0</v>
      </c>
      <c r="P196" s="92">
        <v>0</v>
      </c>
      <c r="Q196" s="92">
        <v>0</v>
      </c>
      <c r="R196" s="101">
        <v>0</v>
      </c>
      <c r="S196" s="101">
        <v>0</v>
      </c>
    </row>
    <row r="197" spans="1:19" ht="25.5">
      <c r="A197" s="89" t="s">
        <v>7767</v>
      </c>
      <c r="B197" s="89" t="s">
        <v>7768</v>
      </c>
      <c r="C197" s="90">
        <v>6065261207.1199999</v>
      </c>
      <c r="D197" s="90">
        <v>1853624112.8099999</v>
      </c>
      <c r="E197" s="90">
        <v>613902062.00999999</v>
      </c>
      <c r="F197" s="90">
        <v>570489571.20000005</v>
      </c>
      <c r="G197" s="90">
        <v>-263809726.96000001</v>
      </c>
      <c r="H197" s="90">
        <v>62292521.590000004</v>
      </c>
      <c r="I197" s="90">
        <v>821386512.74000001</v>
      </c>
      <c r="J197" s="90">
        <v>65454534.990000002</v>
      </c>
      <c r="K197" s="90">
        <v>1207125363.1199999</v>
      </c>
      <c r="L197" s="90">
        <v>1190645772.97</v>
      </c>
      <c r="M197" s="101">
        <v>-489732679.06022996</v>
      </c>
      <c r="N197" s="101">
        <v>0</v>
      </c>
      <c r="O197" s="101">
        <v>0</v>
      </c>
      <c r="P197" s="92">
        <v>0</v>
      </c>
      <c r="Q197" s="92">
        <v>0</v>
      </c>
      <c r="R197" s="92">
        <v>0</v>
      </c>
      <c r="S197" s="101">
        <v>0</v>
      </c>
    </row>
    <row r="198" spans="1:19">
      <c r="A198" s="87">
        <v>2</v>
      </c>
      <c r="B198" s="88" t="s">
        <v>157</v>
      </c>
      <c r="C198" s="93">
        <v>336459577058</v>
      </c>
      <c r="D198" s="93">
        <v>360083735757</v>
      </c>
      <c r="E198" s="93">
        <v>410305790858</v>
      </c>
      <c r="F198" s="93">
        <v>462695085512</v>
      </c>
      <c r="G198" s="93">
        <v>478778728720</v>
      </c>
      <c r="H198" s="93">
        <v>542608028181.01001</v>
      </c>
      <c r="I198" s="93">
        <v>599000861472.01001</v>
      </c>
      <c r="J198" s="93">
        <v>684749021985.01001</v>
      </c>
      <c r="K198" s="93">
        <v>701873111986</v>
      </c>
      <c r="L198" s="93">
        <v>758913745926.98999</v>
      </c>
      <c r="M198" s="99">
        <v>811571870586.724</v>
      </c>
      <c r="N198" s="99">
        <v>1050576333282.28</v>
      </c>
      <c r="O198" s="99">
        <v>1370572810221.47</v>
      </c>
      <c r="P198" s="99">
        <v>1526706651553.98</v>
      </c>
      <c r="Q198" s="99">
        <v>1756073100018.855</v>
      </c>
      <c r="R198" s="99">
        <v>2014333052775.76</v>
      </c>
      <c r="S198" s="99">
        <v>2145591980240.9399</v>
      </c>
    </row>
    <row r="199" spans="1:19" ht="25.5">
      <c r="A199" s="89" t="s">
        <v>348</v>
      </c>
      <c r="B199" s="89" t="s">
        <v>66</v>
      </c>
      <c r="C199" s="90">
        <v>9190805535</v>
      </c>
      <c r="D199" s="90">
        <v>11382188015</v>
      </c>
      <c r="E199" s="90">
        <v>13338948941</v>
      </c>
      <c r="F199" s="90">
        <v>15259457139</v>
      </c>
      <c r="G199" s="90">
        <v>17763802931</v>
      </c>
      <c r="H199" s="90">
        <v>19465341833</v>
      </c>
      <c r="I199" s="90">
        <v>21293240536</v>
      </c>
      <c r="J199" s="90">
        <v>22212894622</v>
      </c>
      <c r="K199" s="90">
        <v>23055300115</v>
      </c>
      <c r="L199" s="90">
        <v>23873173866</v>
      </c>
      <c r="M199" s="101">
        <v>23529663786.865398</v>
      </c>
      <c r="N199" s="101">
        <v>23637359932.108898</v>
      </c>
      <c r="O199" s="101">
        <v>24899285657.1422</v>
      </c>
      <c r="P199" s="101">
        <v>28562006312.742302</v>
      </c>
      <c r="Q199" s="101">
        <v>30620699175.245701</v>
      </c>
      <c r="R199" s="101">
        <v>31893017493.4081</v>
      </c>
      <c r="S199" s="101">
        <v>34972649776.699997</v>
      </c>
    </row>
    <row r="200" spans="1:19">
      <c r="A200" s="89" t="s">
        <v>349</v>
      </c>
      <c r="B200" s="89" t="s">
        <v>215</v>
      </c>
      <c r="C200" s="90">
        <v>0</v>
      </c>
      <c r="D200" s="90">
        <v>0</v>
      </c>
      <c r="E200" s="90">
        <v>0</v>
      </c>
      <c r="F200" s="90">
        <v>0</v>
      </c>
      <c r="G200" s="90">
        <v>0</v>
      </c>
      <c r="H200" s="90">
        <v>0</v>
      </c>
      <c r="I200" s="90">
        <v>0</v>
      </c>
      <c r="J200" s="90">
        <v>0</v>
      </c>
      <c r="K200" s="90">
        <v>0</v>
      </c>
      <c r="L200" s="90">
        <v>0</v>
      </c>
      <c r="M200" s="101">
        <v>2320955.9500000002</v>
      </c>
      <c r="N200" s="101">
        <v>1798792.8130000001</v>
      </c>
      <c r="O200" s="101">
        <v>1672373.3629999999</v>
      </c>
      <c r="P200" s="101">
        <v>133446.435</v>
      </c>
      <c r="Q200" s="101">
        <v>121034.151</v>
      </c>
      <c r="R200" s="101">
        <v>21122111.838</v>
      </c>
      <c r="S200" s="101">
        <v>0</v>
      </c>
    </row>
    <row r="201" spans="1:19">
      <c r="A201" s="89" t="s">
        <v>350</v>
      </c>
      <c r="B201" s="89" t="s">
        <v>65</v>
      </c>
      <c r="C201" s="90">
        <v>9190805535</v>
      </c>
      <c r="D201" s="90">
        <v>11382188015</v>
      </c>
      <c r="E201" s="90">
        <v>13338948941</v>
      </c>
      <c r="F201" s="90">
        <v>15259457139</v>
      </c>
      <c r="G201" s="90">
        <v>17763802931</v>
      </c>
      <c r="H201" s="90">
        <v>19465341833</v>
      </c>
      <c r="I201" s="90">
        <v>21293240536</v>
      </c>
      <c r="J201" s="90">
        <v>22212894622</v>
      </c>
      <c r="K201" s="90">
        <v>23055300115</v>
      </c>
      <c r="L201" s="90">
        <v>23873173866</v>
      </c>
      <c r="M201" s="101">
        <v>23527342830.915398</v>
      </c>
      <c r="N201" s="101">
        <v>23635561139.295898</v>
      </c>
      <c r="O201" s="101">
        <v>24897613283.779198</v>
      </c>
      <c r="P201" s="101">
        <v>28561872866.307301</v>
      </c>
      <c r="Q201" s="101">
        <v>30620578141.0947</v>
      </c>
      <c r="R201" s="101">
        <v>31871895381.570103</v>
      </c>
      <c r="S201" s="101">
        <v>34972649776.699997</v>
      </c>
    </row>
    <row r="202" spans="1:19">
      <c r="A202" s="89" t="s">
        <v>351</v>
      </c>
      <c r="B202" s="89" t="s">
        <v>2406</v>
      </c>
      <c r="C202" s="90">
        <v>116465367240</v>
      </c>
      <c r="D202" s="90">
        <v>130649267557</v>
      </c>
      <c r="E202" s="90">
        <v>151416834544</v>
      </c>
      <c r="F202" s="90">
        <v>165068568323</v>
      </c>
      <c r="G202" s="90">
        <v>179912336108</v>
      </c>
      <c r="H202" s="90">
        <v>219819630399</v>
      </c>
      <c r="I202" s="90">
        <v>252954144677</v>
      </c>
      <c r="J202" s="90">
        <v>313705696252</v>
      </c>
      <c r="K202" s="90">
        <v>375928442639</v>
      </c>
      <c r="L202" s="90">
        <v>413947909836</v>
      </c>
      <c r="M202" s="101">
        <v>441837892045.94598</v>
      </c>
      <c r="N202" s="101">
        <v>408738715843.90399</v>
      </c>
      <c r="O202" s="101">
        <v>438118211076.62903</v>
      </c>
      <c r="P202" s="101">
        <v>511149183661.16101</v>
      </c>
      <c r="Q202" s="101">
        <v>601351689461.45898</v>
      </c>
      <c r="R202" s="101">
        <v>689842782205.68005</v>
      </c>
      <c r="S202" s="101">
        <v>686239347484.46997</v>
      </c>
    </row>
    <row r="203" spans="1:19" ht="25.5">
      <c r="A203" s="89" t="s">
        <v>352</v>
      </c>
      <c r="B203" s="89" t="s">
        <v>64</v>
      </c>
      <c r="C203" s="90">
        <v>2925703994</v>
      </c>
      <c r="D203" s="90">
        <v>1878281191</v>
      </c>
      <c r="E203" s="90">
        <v>1750548394</v>
      </c>
      <c r="F203" s="90">
        <v>4896509933</v>
      </c>
      <c r="G203" s="90">
        <v>6932586235</v>
      </c>
      <c r="H203" s="90">
        <v>843726838</v>
      </c>
      <c r="I203" s="90">
        <v>3157502727</v>
      </c>
      <c r="J203" s="90">
        <v>140944579</v>
      </c>
      <c r="K203" s="90">
        <v>1939207077</v>
      </c>
      <c r="L203" s="90">
        <v>8892060025</v>
      </c>
      <c r="M203" s="101">
        <v>8891520266.6910191</v>
      </c>
      <c r="N203" s="101">
        <v>0</v>
      </c>
      <c r="O203" s="101">
        <v>0</v>
      </c>
      <c r="P203" s="101">
        <v>0</v>
      </c>
      <c r="Q203" s="101">
        <v>0</v>
      </c>
      <c r="R203" s="101">
        <v>0</v>
      </c>
      <c r="S203" s="101">
        <v>0</v>
      </c>
    </row>
    <row r="204" spans="1:19" ht="25.5">
      <c r="A204" s="89" t="s">
        <v>353</v>
      </c>
      <c r="B204" s="89" t="s">
        <v>63</v>
      </c>
      <c r="C204" s="90">
        <v>64406522734</v>
      </c>
      <c r="D204" s="90">
        <v>73517969831</v>
      </c>
      <c r="E204" s="90">
        <v>86773365204</v>
      </c>
      <c r="F204" s="90">
        <v>97443379323</v>
      </c>
      <c r="G204" s="90">
        <v>105584806657</v>
      </c>
      <c r="H204" s="90">
        <v>151573285743</v>
      </c>
      <c r="I204" s="90">
        <v>165927629907</v>
      </c>
      <c r="J204" s="90">
        <v>195033728283</v>
      </c>
      <c r="K204" s="90">
        <v>200137200942</v>
      </c>
      <c r="L204" s="90">
        <v>228306379130</v>
      </c>
      <c r="M204" s="101">
        <v>254235091294</v>
      </c>
      <c r="N204" s="101">
        <v>0</v>
      </c>
      <c r="O204" s="101">
        <v>0</v>
      </c>
      <c r="P204" s="101">
        <v>0</v>
      </c>
      <c r="Q204" s="101">
        <v>0</v>
      </c>
      <c r="R204" s="101">
        <v>0</v>
      </c>
      <c r="S204" s="101">
        <v>0</v>
      </c>
    </row>
    <row r="205" spans="1:19" ht="25.5">
      <c r="A205" s="89" t="s">
        <v>354</v>
      </c>
      <c r="B205" s="89" t="s">
        <v>62</v>
      </c>
      <c r="C205" s="90">
        <v>466115657</v>
      </c>
      <c r="D205" s="90">
        <v>55442268</v>
      </c>
      <c r="E205" s="90">
        <v>14888845</v>
      </c>
      <c r="F205" s="90">
        <v>7998871</v>
      </c>
      <c r="G205" s="90">
        <v>8124187</v>
      </c>
      <c r="H205" s="90">
        <v>7399529</v>
      </c>
      <c r="I205" s="90">
        <v>115476742</v>
      </c>
      <c r="J205" s="90">
        <v>621127576</v>
      </c>
      <c r="K205" s="90">
        <v>967923997</v>
      </c>
      <c r="L205" s="90">
        <v>371802985</v>
      </c>
      <c r="M205" s="101">
        <v>3704285794.9850001</v>
      </c>
      <c r="N205" s="101">
        <v>0</v>
      </c>
      <c r="O205" s="101">
        <v>0</v>
      </c>
      <c r="P205" s="101">
        <v>0</v>
      </c>
      <c r="Q205" s="101">
        <v>0</v>
      </c>
      <c r="R205" s="101">
        <v>0</v>
      </c>
      <c r="S205" s="101">
        <v>0</v>
      </c>
    </row>
    <row r="206" spans="1:19" ht="25.5">
      <c r="A206" s="89" t="s">
        <v>355</v>
      </c>
      <c r="B206" s="89" t="s">
        <v>61</v>
      </c>
      <c r="C206" s="90">
        <v>48665536266</v>
      </c>
      <c r="D206" s="90">
        <v>55196404660</v>
      </c>
      <c r="E206" s="90">
        <v>62877181477</v>
      </c>
      <c r="F206" s="90">
        <v>62720148557</v>
      </c>
      <c r="G206" s="90">
        <v>67386606374</v>
      </c>
      <c r="H206" s="90">
        <v>67395218289</v>
      </c>
      <c r="I206" s="90">
        <v>83753535301</v>
      </c>
      <c r="J206" s="90">
        <v>117909895814</v>
      </c>
      <c r="K206" s="90">
        <v>172884110623</v>
      </c>
      <c r="L206" s="90">
        <v>176377667696</v>
      </c>
      <c r="M206" s="101">
        <v>175006994690.26999</v>
      </c>
      <c r="N206" s="101">
        <v>0</v>
      </c>
      <c r="O206" s="101">
        <v>0</v>
      </c>
      <c r="P206" s="101">
        <v>0</v>
      </c>
      <c r="Q206" s="101">
        <v>0</v>
      </c>
      <c r="R206" s="101">
        <v>0</v>
      </c>
      <c r="S206" s="101">
        <v>0</v>
      </c>
    </row>
    <row r="207" spans="1:19">
      <c r="A207" s="89" t="s">
        <v>7780</v>
      </c>
      <c r="B207" s="89" t="s">
        <v>5617</v>
      </c>
      <c r="C207" s="90">
        <v>1488589</v>
      </c>
      <c r="D207" s="90">
        <v>1169607</v>
      </c>
      <c r="E207" s="90">
        <v>850624</v>
      </c>
      <c r="F207" s="90">
        <v>531639</v>
      </c>
      <c r="G207" s="90">
        <v>212655</v>
      </c>
      <c r="H207" s="90">
        <v>0</v>
      </c>
      <c r="I207" s="90">
        <v>0</v>
      </c>
      <c r="J207" s="90">
        <v>0</v>
      </c>
      <c r="K207" s="90">
        <v>0</v>
      </c>
      <c r="L207" s="90">
        <v>0</v>
      </c>
      <c r="M207" s="101">
        <v>0</v>
      </c>
      <c r="N207" s="101">
        <v>0</v>
      </c>
      <c r="O207" s="101">
        <v>0</v>
      </c>
      <c r="P207" s="101">
        <v>0</v>
      </c>
      <c r="Q207" s="101">
        <v>0</v>
      </c>
      <c r="R207" s="101">
        <v>0</v>
      </c>
      <c r="S207" s="101">
        <v>0</v>
      </c>
    </row>
    <row r="208" spans="1:19">
      <c r="A208" s="89" t="s">
        <v>2536</v>
      </c>
      <c r="B208" s="89" t="s">
        <v>2537</v>
      </c>
      <c r="C208" s="90">
        <v>0</v>
      </c>
      <c r="D208" s="90">
        <v>0</v>
      </c>
      <c r="E208" s="90">
        <v>0</v>
      </c>
      <c r="F208" s="90">
        <v>0</v>
      </c>
      <c r="G208" s="90">
        <v>0</v>
      </c>
      <c r="H208" s="90">
        <v>0</v>
      </c>
      <c r="I208" s="90">
        <v>0</v>
      </c>
      <c r="J208" s="90">
        <v>0</v>
      </c>
      <c r="K208" s="90">
        <v>0</v>
      </c>
      <c r="L208" s="90">
        <v>0</v>
      </c>
      <c r="M208" s="101">
        <v>0</v>
      </c>
      <c r="N208" s="101">
        <v>20100730429.277897</v>
      </c>
      <c r="O208" s="101">
        <v>24000221968.641701</v>
      </c>
      <c r="P208" s="101">
        <v>31310886155.606998</v>
      </c>
      <c r="Q208" s="101">
        <v>34828619664.840103</v>
      </c>
      <c r="R208" s="101">
        <v>35729332114.014206</v>
      </c>
      <c r="S208" s="101">
        <v>36000260358.370003</v>
      </c>
    </row>
    <row r="209" spans="1:19">
      <c r="A209" s="89" t="s">
        <v>2540</v>
      </c>
      <c r="B209" s="89" t="s">
        <v>2541</v>
      </c>
      <c r="C209" s="90">
        <v>0</v>
      </c>
      <c r="D209" s="90">
        <v>0</v>
      </c>
      <c r="E209" s="90">
        <v>0</v>
      </c>
      <c r="F209" s="90">
        <v>0</v>
      </c>
      <c r="G209" s="90">
        <v>0</v>
      </c>
      <c r="H209" s="90">
        <v>0</v>
      </c>
      <c r="I209" s="90">
        <v>0</v>
      </c>
      <c r="J209" s="90">
        <v>0</v>
      </c>
      <c r="K209" s="90">
        <v>0</v>
      </c>
      <c r="L209" s="90">
        <v>0</v>
      </c>
      <c r="M209" s="101">
        <v>0</v>
      </c>
      <c r="N209" s="101">
        <v>266182891935.24301</v>
      </c>
      <c r="O209" s="101">
        <v>288392287816.85303</v>
      </c>
      <c r="P209" s="101">
        <v>331003036247.896</v>
      </c>
      <c r="Q209" s="101">
        <v>372304155279.23102</v>
      </c>
      <c r="R209" s="101">
        <v>416367966321.953</v>
      </c>
      <c r="S209" s="101">
        <v>443665172230.26001</v>
      </c>
    </row>
    <row r="210" spans="1:19">
      <c r="A210" s="89" t="s">
        <v>2545</v>
      </c>
      <c r="B210" s="89" t="s">
        <v>2546</v>
      </c>
      <c r="C210" s="90">
        <v>0</v>
      </c>
      <c r="D210" s="90">
        <v>0</v>
      </c>
      <c r="E210" s="90">
        <v>0</v>
      </c>
      <c r="F210" s="90">
        <v>0</v>
      </c>
      <c r="G210" s="90">
        <v>0</v>
      </c>
      <c r="H210" s="90">
        <v>0</v>
      </c>
      <c r="I210" s="90">
        <v>0</v>
      </c>
      <c r="J210" s="90">
        <v>0</v>
      </c>
      <c r="K210" s="90">
        <v>0</v>
      </c>
      <c r="L210" s="90">
        <v>0</v>
      </c>
      <c r="M210" s="101">
        <v>0</v>
      </c>
      <c r="N210" s="101">
        <v>1374390565.5439999</v>
      </c>
      <c r="O210" s="101">
        <v>1386032380.141</v>
      </c>
      <c r="P210" s="101">
        <v>1905324852.664</v>
      </c>
      <c r="Q210" s="101">
        <v>2603468669.1209998</v>
      </c>
      <c r="R210" s="101">
        <v>11448928287.747999</v>
      </c>
      <c r="S210" s="101">
        <v>3251733011.8499999</v>
      </c>
    </row>
    <row r="211" spans="1:19">
      <c r="A211" s="89" t="s">
        <v>2548</v>
      </c>
      <c r="B211" s="89" t="s">
        <v>2549</v>
      </c>
      <c r="C211" s="90">
        <v>0</v>
      </c>
      <c r="D211" s="90">
        <v>0</v>
      </c>
      <c r="E211" s="90">
        <v>0</v>
      </c>
      <c r="F211" s="90">
        <v>0</v>
      </c>
      <c r="G211" s="90">
        <v>0</v>
      </c>
      <c r="H211" s="90">
        <v>0</v>
      </c>
      <c r="I211" s="90">
        <v>0</v>
      </c>
      <c r="J211" s="90">
        <v>0</v>
      </c>
      <c r="K211" s="90">
        <v>0</v>
      </c>
      <c r="L211" s="90">
        <v>0</v>
      </c>
      <c r="M211" s="101">
        <v>0</v>
      </c>
      <c r="N211" s="101">
        <v>120230915742.36</v>
      </c>
      <c r="O211" s="101">
        <v>123382248575.892</v>
      </c>
      <c r="P211" s="101">
        <v>145711855853.15601</v>
      </c>
      <c r="Q211" s="101">
        <v>189496783845.466</v>
      </c>
      <c r="R211" s="101">
        <v>224374960088.362</v>
      </c>
      <c r="S211" s="101">
        <v>201005277422.17001</v>
      </c>
    </row>
    <row r="212" spans="1:19">
      <c r="A212" s="102" t="s">
        <v>2551</v>
      </c>
      <c r="B212" s="89" t="s">
        <v>2552</v>
      </c>
      <c r="C212" s="90">
        <v>0</v>
      </c>
      <c r="D212" s="90">
        <v>0</v>
      </c>
      <c r="E212" s="90">
        <v>0</v>
      </c>
      <c r="F212" s="90">
        <v>0</v>
      </c>
      <c r="G212" s="90">
        <v>0</v>
      </c>
      <c r="H212" s="90">
        <v>0</v>
      </c>
      <c r="I212" s="90">
        <v>0</v>
      </c>
      <c r="J212" s="90">
        <v>0</v>
      </c>
      <c r="K212" s="90">
        <v>0</v>
      </c>
      <c r="L212" s="90">
        <v>0</v>
      </c>
      <c r="M212" s="101">
        <v>0</v>
      </c>
      <c r="N212" s="101">
        <v>849787171.47885001</v>
      </c>
      <c r="O212" s="101">
        <v>957420335.10185003</v>
      </c>
      <c r="P212" s="101">
        <v>1218080551.8383501</v>
      </c>
      <c r="Q212" s="101">
        <v>2118662002.8003502</v>
      </c>
      <c r="R212" s="101">
        <v>1921595393.60235</v>
      </c>
      <c r="S212" s="101">
        <v>2316904461.8099999</v>
      </c>
    </row>
    <row r="213" spans="1:19">
      <c r="A213" s="89" t="s">
        <v>356</v>
      </c>
      <c r="B213" s="89" t="s">
        <v>2408</v>
      </c>
      <c r="C213" s="90">
        <v>11163518715</v>
      </c>
      <c r="D213" s="90">
        <v>9881789253</v>
      </c>
      <c r="E213" s="90">
        <v>11209237434</v>
      </c>
      <c r="F213" s="90">
        <v>14226026724</v>
      </c>
      <c r="G213" s="90">
        <v>9535958522</v>
      </c>
      <c r="H213" s="90">
        <v>12102215656</v>
      </c>
      <c r="I213" s="90">
        <v>14970955897</v>
      </c>
      <c r="J213" s="90">
        <v>18521804342</v>
      </c>
      <c r="K213" s="90">
        <v>29313693727</v>
      </c>
      <c r="L213" s="90">
        <v>27162311734</v>
      </c>
      <c r="M213" s="101">
        <v>29222750793.237</v>
      </c>
      <c r="N213" s="101">
        <v>128840977022.42799</v>
      </c>
      <c r="O213" s="101">
        <v>115149074724.11301</v>
      </c>
      <c r="P213" s="101">
        <v>173901696681.52499</v>
      </c>
      <c r="Q213" s="101">
        <v>211980700953.32599</v>
      </c>
      <c r="R213" s="101">
        <v>282474361425.09399</v>
      </c>
      <c r="S213" s="101">
        <v>242496940639.87</v>
      </c>
    </row>
    <row r="214" spans="1:19" ht="25.5">
      <c r="A214" s="89" t="s">
        <v>357</v>
      </c>
      <c r="B214" s="89" t="s">
        <v>7781</v>
      </c>
      <c r="C214" s="90">
        <v>7398680856</v>
      </c>
      <c r="D214" s="90">
        <v>5732923462</v>
      </c>
      <c r="E214" s="90">
        <v>6775641101</v>
      </c>
      <c r="F214" s="90">
        <v>9034714491</v>
      </c>
      <c r="G214" s="90">
        <v>2878926715</v>
      </c>
      <c r="H214" s="90">
        <v>4185280668</v>
      </c>
      <c r="I214" s="90">
        <v>6390266488</v>
      </c>
      <c r="J214" s="90">
        <v>6142250258</v>
      </c>
      <c r="K214" s="90">
        <v>12939104417</v>
      </c>
      <c r="L214" s="90">
        <v>12932311703</v>
      </c>
      <c r="M214" s="101">
        <v>14308291628.9289</v>
      </c>
      <c r="N214" s="101">
        <v>0</v>
      </c>
      <c r="O214" s="101">
        <v>0</v>
      </c>
      <c r="P214" s="101">
        <v>0</v>
      </c>
      <c r="Q214" s="101">
        <v>0</v>
      </c>
      <c r="R214" s="101">
        <v>0</v>
      </c>
      <c r="S214" s="101">
        <v>0</v>
      </c>
    </row>
    <row r="215" spans="1:19" ht="25.5">
      <c r="A215" s="89" t="s">
        <v>358</v>
      </c>
      <c r="B215" s="89" t="s">
        <v>60</v>
      </c>
      <c r="C215" s="90">
        <v>1557532823</v>
      </c>
      <c r="D215" s="90">
        <v>1555681281</v>
      </c>
      <c r="E215" s="90">
        <v>2276066259</v>
      </c>
      <c r="F215" s="90">
        <v>2844180638</v>
      </c>
      <c r="G215" s="90">
        <v>2999111508</v>
      </c>
      <c r="H215" s="90">
        <v>4121065582</v>
      </c>
      <c r="I215" s="90">
        <v>4368748586</v>
      </c>
      <c r="J215" s="90">
        <v>4804593452</v>
      </c>
      <c r="K215" s="90">
        <v>5278476173</v>
      </c>
      <c r="L215" s="90">
        <v>3135089853</v>
      </c>
      <c r="M215" s="101">
        <v>2724478178.4428301</v>
      </c>
      <c r="N215" s="101">
        <v>0</v>
      </c>
      <c r="O215" s="101">
        <v>0</v>
      </c>
      <c r="P215" s="101">
        <v>0</v>
      </c>
      <c r="Q215" s="101">
        <v>0</v>
      </c>
      <c r="R215" s="101">
        <v>0</v>
      </c>
      <c r="S215" s="101">
        <v>0</v>
      </c>
    </row>
    <row r="216" spans="1:19" ht="25.5">
      <c r="A216" s="89" t="s">
        <v>359</v>
      </c>
      <c r="B216" s="89" t="s">
        <v>7782</v>
      </c>
      <c r="C216" s="90">
        <v>1125184839</v>
      </c>
      <c r="D216" s="90">
        <v>1402527179</v>
      </c>
      <c r="E216" s="90">
        <v>596423082</v>
      </c>
      <c r="F216" s="90">
        <v>607585089</v>
      </c>
      <c r="G216" s="90">
        <v>196308955</v>
      </c>
      <c r="H216" s="90">
        <v>367988309</v>
      </c>
      <c r="I216" s="90">
        <v>371610575</v>
      </c>
      <c r="J216" s="90">
        <v>571337342</v>
      </c>
      <c r="K216" s="90">
        <v>117035716</v>
      </c>
      <c r="L216" s="90">
        <v>61151553</v>
      </c>
      <c r="M216" s="101">
        <v>62036462.546999998</v>
      </c>
      <c r="N216" s="101">
        <v>0</v>
      </c>
      <c r="O216" s="101">
        <v>0</v>
      </c>
      <c r="P216" s="101">
        <v>0</v>
      </c>
      <c r="Q216" s="101">
        <v>0</v>
      </c>
      <c r="R216" s="101">
        <v>0</v>
      </c>
      <c r="S216" s="101">
        <v>0</v>
      </c>
    </row>
    <row r="217" spans="1:19" ht="25.5">
      <c r="A217" s="89" t="s">
        <v>360</v>
      </c>
      <c r="B217" s="89" t="s">
        <v>7783</v>
      </c>
      <c r="C217" s="90">
        <v>1063504833</v>
      </c>
      <c r="D217" s="90">
        <v>1216301110</v>
      </c>
      <c r="E217" s="90">
        <v>1381227408</v>
      </c>
      <c r="F217" s="90">
        <v>1419979991</v>
      </c>
      <c r="G217" s="90">
        <v>3115029816</v>
      </c>
      <c r="H217" s="90">
        <v>2830103441</v>
      </c>
      <c r="I217" s="90">
        <v>3457604518</v>
      </c>
      <c r="J217" s="90">
        <v>6807643224</v>
      </c>
      <c r="K217" s="90">
        <v>11253775220</v>
      </c>
      <c r="L217" s="90">
        <v>11343398886</v>
      </c>
      <c r="M217" s="101">
        <v>12326821587.725</v>
      </c>
      <c r="N217" s="101">
        <v>0</v>
      </c>
      <c r="O217" s="101">
        <v>0</v>
      </c>
      <c r="P217" s="91">
        <v>0</v>
      </c>
      <c r="Q217" s="91">
        <v>0</v>
      </c>
      <c r="R217" s="101">
        <v>0</v>
      </c>
      <c r="S217" s="101">
        <v>0</v>
      </c>
    </row>
    <row r="218" spans="1:19" ht="25.5">
      <c r="A218" s="89" t="s">
        <v>361</v>
      </c>
      <c r="B218" s="89" t="s">
        <v>59</v>
      </c>
      <c r="C218" s="90">
        <v>18615364</v>
      </c>
      <c r="D218" s="90">
        <v>-25643779</v>
      </c>
      <c r="E218" s="90">
        <v>179877389</v>
      </c>
      <c r="F218" s="90">
        <v>246647652</v>
      </c>
      <c r="G218" s="90">
        <v>292070932</v>
      </c>
      <c r="H218" s="90">
        <v>535327058</v>
      </c>
      <c r="I218" s="90">
        <v>365072752</v>
      </c>
      <c r="J218" s="90">
        <v>-77511301</v>
      </c>
      <c r="K218" s="90">
        <v>-491679275</v>
      </c>
      <c r="L218" s="90">
        <v>-354232194</v>
      </c>
      <c r="M218" s="101">
        <v>-287457219.63371003</v>
      </c>
      <c r="N218" s="101">
        <v>0</v>
      </c>
      <c r="O218" s="101">
        <v>0</v>
      </c>
      <c r="P218" s="91">
        <v>0</v>
      </c>
      <c r="Q218" s="91">
        <v>0</v>
      </c>
      <c r="R218" s="101">
        <v>0</v>
      </c>
      <c r="S218" s="101">
        <v>0</v>
      </c>
    </row>
    <row r="219" spans="1:19" ht="25.5">
      <c r="A219" s="89" t="s">
        <v>362</v>
      </c>
      <c r="B219" s="89" t="s">
        <v>58</v>
      </c>
      <c r="C219" s="90">
        <v>0</v>
      </c>
      <c r="D219" s="90">
        <v>0</v>
      </c>
      <c r="E219" s="90">
        <v>2195</v>
      </c>
      <c r="F219" s="90">
        <v>72918863</v>
      </c>
      <c r="G219" s="90">
        <v>54510596</v>
      </c>
      <c r="H219" s="90">
        <v>62450598</v>
      </c>
      <c r="I219" s="90">
        <v>17652978</v>
      </c>
      <c r="J219" s="90">
        <v>273491367</v>
      </c>
      <c r="K219" s="90">
        <v>216981476</v>
      </c>
      <c r="L219" s="90">
        <v>44591933</v>
      </c>
      <c r="M219" s="101">
        <v>88580155.226999998</v>
      </c>
      <c r="N219" s="101">
        <v>0</v>
      </c>
      <c r="O219" s="101">
        <v>0</v>
      </c>
      <c r="P219" s="91">
        <v>0</v>
      </c>
      <c r="Q219" s="91">
        <v>0</v>
      </c>
      <c r="R219" s="101">
        <v>0</v>
      </c>
      <c r="S219" s="101">
        <v>0</v>
      </c>
    </row>
    <row r="220" spans="1:19">
      <c r="A220" s="89" t="s">
        <v>2557</v>
      </c>
      <c r="B220" s="89" t="s">
        <v>2537</v>
      </c>
      <c r="C220" s="90">
        <v>0</v>
      </c>
      <c r="D220" s="90">
        <v>0</v>
      </c>
      <c r="E220" s="90">
        <v>0</v>
      </c>
      <c r="F220" s="90">
        <v>0</v>
      </c>
      <c r="G220" s="90">
        <v>0</v>
      </c>
      <c r="H220" s="90">
        <v>0</v>
      </c>
      <c r="I220" s="90">
        <v>0</v>
      </c>
      <c r="J220" s="90">
        <v>0</v>
      </c>
      <c r="K220" s="90">
        <v>0</v>
      </c>
      <c r="L220" s="90">
        <v>0</v>
      </c>
      <c r="M220" s="101">
        <v>0</v>
      </c>
      <c r="N220" s="101">
        <v>17554059787.966</v>
      </c>
      <c r="O220" s="101">
        <v>3244578036.7697101</v>
      </c>
      <c r="P220" s="91">
        <v>9557409763.9159908</v>
      </c>
      <c r="Q220" s="91">
        <v>8234616714.8226795</v>
      </c>
      <c r="R220" s="101">
        <v>16487353718.365999</v>
      </c>
      <c r="S220" s="101">
        <v>14875771618.299999</v>
      </c>
    </row>
    <row r="221" spans="1:19">
      <c r="A221" s="89" t="s">
        <v>2586</v>
      </c>
      <c r="B221" s="89" t="s">
        <v>2541</v>
      </c>
      <c r="C221" s="90">
        <v>0</v>
      </c>
      <c r="D221" s="90">
        <v>0</v>
      </c>
      <c r="E221" s="90">
        <v>0</v>
      </c>
      <c r="F221" s="90">
        <v>0</v>
      </c>
      <c r="G221" s="90">
        <v>0</v>
      </c>
      <c r="H221" s="90">
        <v>0</v>
      </c>
      <c r="I221" s="90">
        <v>0</v>
      </c>
      <c r="J221" s="90">
        <v>0</v>
      </c>
      <c r="K221" s="90">
        <v>0</v>
      </c>
      <c r="L221" s="90">
        <v>0</v>
      </c>
      <c r="M221" s="101">
        <v>0</v>
      </c>
      <c r="N221" s="101">
        <v>18111336683.825199</v>
      </c>
      <c r="O221" s="101">
        <v>16597263671.2563</v>
      </c>
      <c r="P221" s="101">
        <v>20466955801.567101</v>
      </c>
      <c r="Q221" s="101">
        <v>21142271296.178299</v>
      </c>
      <c r="R221" s="101">
        <v>30270071244.354</v>
      </c>
      <c r="S221" s="101">
        <v>30660925529.860001</v>
      </c>
    </row>
    <row r="222" spans="1:19">
      <c r="A222" s="89" t="s">
        <v>2602</v>
      </c>
      <c r="B222" s="89" t="s">
        <v>2546</v>
      </c>
      <c r="C222" s="90">
        <v>0</v>
      </c>
      <c r="D222" s="90">
        <v>0</v>
      </c>
      <c r="E222" s="90">
        <v>0</v>
      </c>
      <c r="F222" s="90">
        <v>0</v>
      </c>
      <c r="G222" s="90">
        <v>0</v>
      </c>
      <c r="H222" s="90">
        <v>0</v>
      </c>
      <c r="I222" s="90">
        <v>0</v>
      </c>
      <c r="J222" s="90">
        <v>0</v>
      </c>
      <c r="K222" s="90">
        <v>0</v>
      </c>
      <c r="L222" s="90">
        <v>0</v>
      </c>
      <c r="M222" s="101">
        <v>0</v>
      </c>
      <c r="N222" s="101">
        <v>1123014763.122</v>
      </c>
      <c r="O222" s="101">
        <v>1134215901.296</v>
      </c>
      <c r="P222" s="101">
        <v>1101880677.26755</v>
      </c>
      <c r="Q222" s="101">
        <v>1532163057.3729999</v>
      </c>
      <c r="R222" s="101">
        <v>10873914142.153</v>
      </c>
      <c r="S222" s="101">
        <v>9918743223.8500004</v>
      </c>
    </row>
    <row r="223" spans="1:19">
      <c r="A223" s="89" t="s">
        <v>2607</v>
      </c>
      <c r="B223" s="89" t="s">
        <v>2549</v>
      </c>
      <c r="C223" s="90">
        <v>0</v>
      </c>
      <c r="D223" s="90">
        <v>0</v>
      </c>
      <c r="E223" s="90">
        <v>0</v>
      </c>
      <c r="F223" s="90">
        <v>0</v>
      </c>
      <c r="G223" s="90">
        <v>0</v>
      </c>
      <c r="H223" s="90">
        <v>0</v>
      </c>
      <c r="I223" s="90">
        <v>0</v>
      </c>
      <c r="J223" s="90">
        <v>0</v>
      </c>
      <c r="K223" s="90">
        <v>0</v>
      </c>
      <c r="L223" s="90">
        <v>0</v>
      </c>
      <c r="M223" s="101">
        <v>0</v>
      </c>
      <c r="N223" s="101">
        <v>92052565787.514404</v>
      </c>
      <c r="O223" s="101">
        <v>94173017114.791199</v>
      </c>
      <c r="P223" s="101">
        <v>142775450438.77399</v>
      </c>
      <c r="Q223" s="101">
        <v>181071649884.952</v>
      </c>
      <c r="R223" s="101">
        <v>224843022320.22101</v>
      </c>
      <c r="S223" s="101">
        <v>187041500267.87</v>
      </c>
    </row>
    <row r="224" spans="1:19">
      <c r="A224" s="89" t="s">
        <v>363</v>
      </c>
      <c r="B224" s="89" t="s">
        <v>57</v>
      </c>
      <c r="C224" s="90">
        <v>30226039496</v>
      </c>
      <c r="D224" s="90">
        <v>32581622782</v>
      </c>
      <c r="E224" s="90">
        <v>36436990355</v>
      </c>
      <c r="F224" s="90">
        <v>62292292529</v>
      </c>
      <c r="G224" s="90">
        <v>46738930208</v>
      </c>
      <c r="H224" s="90">
        <v>59197297637</v>
      </c>
      <c r="I224" s="90">
        <v>60866212900</v>
      </c>
      <c r="J224" s="90">
        <v>64749254259</v>
      </c>
      <c r="K224" s="90">
        <v>68669735376</v>
      </c>
      <c r="L224" s="90">
        <v>73952600693</v>
      </c>
      <c r="M224" s="101">
        <v>70079991665.116699</v>
      </c>
      <c r="N224" s="101">
        <v>64499962751.286896</v>
      </c>
      <c r="O224" s="101">
        <v>74701668656.02121</v>
      </c>
      <c r="P224" s="101">
        <v>74250962043.149704</v>
      </c>
      <c r="Q224" s="101">
        <v>91997106865.292999</v>
      </c>
      <c r="R224" s="101">
        <v>106323434535.87399</v>
      </c>
      <c r="S224" s="101">
        <v>114489971854.8</v>
      </c>
    </row>
    <row r="225" spans="1:19">
      <c r="A225" s="89" t="s">
        <v>364</v>
      </c>
      <c r="B225" s="89" t="s">
        <v>56</v>
      </c>
      <c r="C225" s="90">
        <v>3057416364</v>
      </c>
      <c r="D225" s="90">
        <v>3354715909</v>
      </c>
      <c r="E225" s="90">
        <v>5723605801</v>
      </c>
      <c r="F225" s="90">
        <v>4567255060</v>
      </c>
      <c r="G225" s="90">
        <v>5901469328</v>
      </c>
      <c r="H225" s="90">
        <v>9491632963</v>
      </c>
      <c r="I225" s="90">
        <v>10958543024</v>
      </c>
      <c r="J225" s="90">
        <v>10915132207</v>
      </c>
      <c r="K225" s="90">
        <v>10339816713</v>
      </c>
      <c r="L225" s="90">
        <v>9145140536</v>
      </c>
      <c r="M225" s="101">
        <v>8911369072.9507313</v>
      </c>
      <c r="N225" s="101">
        <v>9700887382.5861092</v>
      </c>
      <c r="O225" s="101">
        <v>11434316795.294699</v>
      </c>
      <c r="P225" s="101">
        <v>9656907867.1100006</v>
      </c>
      <c r="Q225" s="101">
        <v>12878810057.0793</v>
      </c>
      <c r="R225" s="101">
        <v>16834758839.181801</v>
      </c>
      <c r="S225" s="101">
        <v>19262649338.349998</v>
      </c>
    </row>
    <row r="226" spans="1:19">
      <c r="A226" s="89" t="s">
        <v>2620</v>
      </c>
      <c r="B226" s="89" t="s">
        <v>2621</v>
      </c>
      <c r="C226" s="90">
        <v>0</v>
      </c>
      <c r="D226" s="90">
        <v>0</v>
      </c>
      <c r="E226" s="90">
        <v>0</v>
      </c>
      <c r="F226" s="90">
        <v>0</v>
      </c>
      <c r="G226" s="90">
        <v>0</v>
      </c>
      <c r="H226" s="90">
        <v>0</v>
      </c>
      <c r="I226" s="90">
        <v>0</v>
      </c>
      <c r="J226" s="90">
        <v>0</v>
      </c>
      <c r="K226" s="90">
        <v>0</v>
      </c>
      <c r="L226" s="90">
        <v>0</v>
      </c>
      <c r="M226" s="101">
        <v>0</v>
      </c>
      <c r="N226" s="101">
        <v>116810508.11060001</v>
      </c>
      <c r="O226" s="101">
        <v>267701586.75400001</v>
      </c>
      <c r="P226" s="101">
        <v>257611584.98367003</v>
      </c>
      <c r="Q226" s="101">
        <v>298367577.80702001</v>
      </c>
      <c r="R226" s="101">
        <v>132203204.89451</v>
      </c>
      <c r="S226" s="101">
        <v>205303937.18000001</v>
      </c>
    </row>
    <row r="227" spans="1:19">
      <c r="A227" s="89" t="s">
        <v>365</v>
      </c>
      <c r="B227" s="89" t="s">
        <v>55</v>
      </c>
      <c r="C227" s="90">
        <v>1800921585</v>
      </c>
      <c r="D227" s="90">
        <v>2431782042</v>
      </c>
      <c r="E227" s="90">
        <v>2540560820</v>
      </c>
      <c r="F227" s="90">
        <v>2691305236</v>
      </c>
      <c r="G227" s="90">
        <v>3251858397</v>
      </c>
      <c r="H227" s="90">
        <v>6061702075</v>
      </c>
      <c r="I227" s="90">
        <v>1938425121</v>
      </c>
      <c r="J227" s="90">
        <v>4425389916</v>
      </c>
      <c r="K227" s="90">
        <v>2166412124</v>
      </c>
      <c r="L227" s="90">
        <v>3095590473</v>
      </c>
      <c r="M227" s="101">
        <v>1886460169.97557</v>
      </c>
      <c r="N227" s="101">
        <v>1078597295.3564498</v>
      </c>
      <c r="O227" s="101">
        <v>1961605158.05075</v>
      </c>
      <c r="P227" s="91">
        <v>2500723158.9884701</v>
      </c>
      <c r="Q227" s="91">
        <v>3541744400.7726898</v>
      </c>
      <c r="R227" s="101">
        <v>4321054733.5340099</v>
      </c>
      <c r="S227" s="101">
        <v>6236626064.5100002</v>
      </c>
    </row>
    <row r="228" spans="1:19">
      <c r="A228" s="89" t="s">
        <v>366</v>
      </c>
      <c r="B228" s="89" t="s">
        <v>54</v>
      </c>
      <c r="C228" s="90">
        <v>82290201</v>
      </c>
      <c r="D228" s="90">
        <v>111728447</v>
      </c>
      <c r="E228" s="90">
        <v>146310153</v>
      </c>
      <c r="F228" s="90">
        <v>770899666</v>
      </c>
      <c r="G228" s="90">
        <v>446974411</v>
      </c>
      <c r="H228" s="90">
        <v>546997746</v>
      </c>
      <c r="I228" s="90">
        <v>521824892</v>
      </c>
      <c r="J228" s="90">
        <v>609159551</v>
      </c>
      <c r="K228" s="90">
        <v>594213368</v>
      </c>
      <c r="L228" s="90">
        <v>569787190</v>
      </c>
      <c r="M228" s="101">
        <v>447620755.65297997</v>
      </c>
      <c r="N228" s="101">
        <v>441719773.10330999</v>
      </c>
      <c r="O228" s="101">
        <v>445179783.08271998</v>
      </c>
      <c r="P228" s="91">
        <v>319302392.67501003</v>
      </c>
      <c r="Q228" s="91">
        <v>588926192.60280001</v>
      </c>
      <c r="R228" s="101">
        <v>1669842162.8380101</v>
      </c>
      <c r="S228" s="101">
        <v>883641290.09000003</v>
      </c>
    </row>
    <row r="229" spans="1:19">
      <c r="A229" s="89" t="s">
        <v>2642</v>
      </c>
      <c r="B229" s="89" t="s">
        <v>2643</v>
      </c>
      <c r="C229" s="90">
        <v>0</v>
      </c>
      <c r="D229" s="90">
        <v>0</v>
      </c>
      <c r="E229" s="90">
        <v>0</v>
      </c>
      <c r="F229" s="90">
        <v>0</v>
      </c>
      <c r="G229" s="90">
        <v>0</v>
      </c>
      <c r="H229" s="90">
        <v>0</v>
      </c>
      <c r="I229" s="90">
        <v>0</v>
      </c>
      <c r="J229" s="90">
        <v>0</v>
      </c>
      <c r="K229" s="90">
        <v>0</v>
      </c>
      <c r="L229" s="90">
        <v>0</v>
      </c>
      <c r="M229" s="101">
        <v>0</v>
      </c>
      <c r="N229" s="101">
        <v>7943136956.9259596</v>
      </c>
      <c r="O229" s="101">
        <v>8829832631.2329617</v>
      </c>
      <c r="P229" s="91">
        <v>9117559448.8693905</v>
      </c>
      <c r="Q229" s="91">
        <v>9515777749.0004997</v>
      </c>
      <c r="R229" s="101">
        <v>10809054359.285301</v>
      </c>
      <c r="S229" s="101">
        <v>13230829908.6</v>
      </c>
    </row>
    <row r="230" spans="1:19">
      <c r="A230" s="89" t="s">
        <v>367</v>
      </c>
      <c r="B230" s="89" t="s">
        <v>218</v>
      </c>
      <c r="C230" s="90">
        <v>0</v>
      </c>
      <c r="D230" s="90">
        <v>0</v>
      </c>
      <c r="E230" s="90">
        <v>0</v>
      </c>
      <c r="F230" s="90">
        <v>0</v>
      </c>
      <c r="G230" s="90">
        <v>0</v>
      </c>
      <c r="H230" s="90">
        <v>0</v>
      </c>
      <c r="I230" s="90">
        <v>21</v>
      </c>
      <c r="J230" s="90">
        <v>33892</v>
      </c>
      <c r="K230" s="90">
        <v>347480</v>
      </c>
      <c r="L230" s="90">
        <v>1929945</v>
      </c>
      <c r="M230" s="101">
        <v>2762011.18</v>
      </c>
      <c r="N230" s="101">
        <v>0</v>
      </c>
      <c r="O230" s="101">
        <v>0</v>
      </c>
      <c r="P230" s="91">
        <v>0</v>
      </c>
      <c r="Q230" s="91">
        <v>0</v>
      </c>
      <c r="R230" s="101">
        <v>0</v>
      </c>
      <c r="S230" s="101">
        <v>0</v>
      </c>
    </row>
    <row r="231" spans="1:19" ht="25.5">
      <c r="A231" s="89" t="s">
        <v>2677</v>
      </c>
      <c r="B231" s="89" t="s">
        <v>1114</v>
      </c>
      <c r="C231" s="90">
        <v>0</v>
      </c>
      <c r="D231" s="90">
        <v>0</v>
      </c>
      <c r="E231" s="90">
        <v>0</v>
      </c>
      <c r="F231" s="90">
        <v>0</v>
      </c>
      <c r="G231" s="90">
        <v>0</v>
      </c>
      <c r="H231" s="90">
        <v>0</v>
      </c>
      <c r="I231" s="90">
        <v>0</v>
      </c>
      <c r="J231" s="90">
        <v>0</v>
      </c>
      <c r="K231" s="90">
        <v>0</v>
      </c>
      <c r="L231" s="90">
        <v>0</v>
      </c>
      <c r="M231" s="101">
        <v>0</v>
      </c>
      <c r="N231" s="101">
        <v>128037433.126</v>
      </c>
      <c r="O231" s="101">
        <v>151332435.3461</v>
      </c>
      <c r="P231" s="91">
        <v>172682940.69821</v>
      </c>
      <c r="Q231" s="91">
        <v>228277295.05695999</v>
      </c>
      <c r="R231" s="101">
        <v>290406819.82146996</v>
      </c>
      <c r="S231" s="101">
        <v>429152342.72000003</v>
      </c>
    </row>
    <row r="232" spans="1:19">
      <c r="A232" s="89" t="s">
        <v>368</v>
      </c>
      <c r="B232" s="89" t="s">
        <v>53</v>
      </c>
      <c r="C232" s="90">
        <v>45372708</v>
      </c>
      <c r="D232" s="90">
        <v>157465647</v>
      </c>
      <c r="E232" s="90">
        <v>73416061</v>
      </c>
      <c r="F232" s="90">
        <v>75675726</v>
      </c>
      <c r="G232" s="90">
        <v>95698504</v>
      </c>
      <c r="H232" s="90">
        <v>93462369</v>
      </c>
      <c r="I232" s="90">
        <v>84412964</v>
      </c>
      <c r="J232" s="90">
        <v>125037551</v>
      </c>
      <c r="K232" s="90">
        <v>193758283</v>
      </c>
      <c r="L232" s="90">
        <v>222073914</v>
      </c>
      <c r="M232" s="101">
        <v>305966152.17400002</v>
      </c>
      <c r="N232" s="101">
        <v>250193869.49900001</v>
      </c>
      <c r="O232" s="101">
        <v>263611260.324</v>
      </c>
      <c r="P232" s="91">
        <v>335240488.759</v>
      </c>
      <c r="Q232" s="91">
        <v>478837204.85799998</v>
      </c>
      <c r="R232" s="101">
        <v>532363786.75800002</v>
      </c>
      <c r="S232" s="101">
        <v>567891095.15999997</v>
      </c>
    </row>
    <row r="233" spans="1:19">
      <c r="A233" s="89" t="s">
        <v>369</v>
      </c>
      <c r="B233" s="89" t="s">
        <v>2710</v>
      </c>
      <c r="C233" s="90">
        <v>2622520000</v>
      </c>
      <c r="D233" s="90">
        <v>1570558901</v>
      </c>
      <c r="E233" s="90">
        <v>1809857723</v>
      </c>
      <c r="F233" s="90">
        <v>2040580010</v>
      </c>
      <c r="G233" s="90">
        <v>2235196554</v>
      </c>
      <c r="H233" s="90">
        <v>2534724688</v>
      </c>
      <c r="I233" s="90">
        <v>2875979598</v>
      </c>
      <c r="J233" s="90">
        <v>3295196756</v>
      </c>
      <c r="K233" s="90">
        <v>3774773004</v>
      </c>
      <c r="L233" s="90">
        <v>4108658063</v>
      </c>
      <c r="M233" s="101">
        <v>4396678236.4175997</v>
      </c>
      <c r="N233" s="101">
        <v>4894218963.691</v>
      </c>
      <c r="O233" s="101">
        <v>5419700691.4090004</v>
      </c>
      <c r="P233" s="101">
        <v>6028121670.3889999</v>
      </c>
      <c r="Q233" s="101">
        <v>6578494213.493</v>
      </c>
      <c r="R233" s="101">
        <v>7603919371.6110001</v>
      </c>
      <c r="S233" s="101">
        <v>8564395549.8299999</v>
      </c>
    </row>
    <row r="234" spans="1:19">
      <c r="A234" s="89" t="s">
        <v>370</v>
      </c>
      <c r="B234" s="89" t="s">
        <v>51</v>
      </c>
      <c r="C234" s="90">
        <v>6199954618</v>
      </c>
      <c r="D234" s="90">
        <v>6407115706</v>
      </c>
      <c r="E234" s="90">
        <v>6842285378</v>
      </c>
      <c r="F234" s="90">
        <v>7421970309</v>
      </c>
      <c r="G234" s="90">
        <v>7114062438</v>
      </c>
      <c r="H234" s="90">
        <v>6647353088</v>
      </c>
      <c r="I234" s="90">
        <v>7587317199</v>
      </c>
      <c r="J234" s="90">
        <v>8664982624</v>
      </c>
      <c r="K234" s="90">
        <v>10447819900</v>
      </c>
      <c r="L234" s="90">
        <v>11305240666</v>
      </c>
      <c r="M234" s="101">
        <v>10496875814.462999</v>
      </c>
      <c r="N234" s="101">
        <v>0</v>
      </c>
      <c r="O234" s="101">
        <v>0</v>
      </c>
      <c r="P234" s="101">
        <v>0</v>
      </c>
      <c r="Q234" s="101">
        <v>0</v>
      </c>
      <c r="R234" s="101">
        <v>0</v>
      </c>
      <c r="S234" s="101">
        <v>0</v>
      </c>
    </row>
    <row r="235" spans="1:19">
      <c r="A235" s="89" t="s">
        <v>371</v>
      </c>
      <c r="B235" s="89" t="s">
        <v>50</v>
      </c>
      <c r="C235" s="90">
        <v>147</v>
      </c>
      <c r="D235" s="90">
        <v>310</v>
      </c>
      <c r="E235" s="90">
        <v>10785293</v>
      </c>
      <c r="F235" s="90">
        <v>14329233</v>
      </c>
      <c r="G235" s="90">
        <v>15431901</v>
      </c>
      <c r="H235" s="90">
        <v>16044899</v>
      </c>
      <c r="I235" s="90">
        <v>17106820</v>
      </c>
      <c r="J235" s="90">
        <v>18417492</v>
      </c>
      <c r="K235" s="90">
        <v>20157918</v>
      </c>
      <c r="L235" s="90">
        <v>23809100</v>
      </c>
      <c r="M235" s="101">
        <v>26770902.184999999</v>
      </c>
      <c r="N235" s="101">
        <v>0</v>
      </c>
      <c r="O235" s="101">
        <v>0</v>
      </c>
      <c r="P235" s="101">
        <v>0</v>
      </c>
      <c r="Q235" s="101">
        <v>0</v>
      </c>
      <c r="R235" s="101">
        <v>0</v>
      </c>
      <c r="S235" s="101">
        <v>0</v>
      </c>
    </row>
    <row r="236" spans="1:19">
      <c r="A236" s="89" t="s">
        <v>2723</v>
      </c>
      <c r="B236" s="89" t="s">
        <v>2724</v>
      </c>
      <c r="C236" s="90">
        <v>0</v>
      </c>
      <c r="D236" s="90">
        <v>0</v>
      </c>
      <c r="E236" s="90">
        <v>0</v>
      </c>
      <c r="F236" s="90">
        <v>0</v>
      </c>
      <c r="G236" s="90">
        <v>0</v>
      </c>
      <c r="H236" s="90">
        <v>0</v>
      </c>
      <c r="I236" s="90">
        <v>0</v>
      </c>
      <c r="J236" s="90">
        <v>0</v>
      </c>
      <c r="K236" s="90">
        <v>0</v>
      </c>
      <c r="L236" s="90">
        <v>0</v>
      </c>
      <c r="M236" s="101">
        <v>0</v>
      </c>
      <c r="N236" s="101">
        <v>250644031.84319001</v>
      </c>
      <c r="O236" s="101">
        <v>230064212.73978001</v>
      </c>
      <c r="P236" s="101">
        <v>286518355.54790002</v>
      </c>
      <c r="Q236" s="101">
        <v>268885821.67662001</v>
      </c>
      <c r="R236" s="101">
        <v>273474586.16084999</v>
      </c>
      <c r="S236" s="101">
        <v>305329817.38</v>
      </c>
    </row>
    <row r="237" spans="1:19">
      <c r="A237" s="89" t="s">
        <v>372</v>
      </c>
      <c r="B237" s="89" t="s">
        <v>49</v>
      </c>
      <c r="C237" s="90">
        <v>7563008898</v>
      </c>
      <c r="D237" s="92">
        <v>7389955615</v>
      </c>
      <c r="E237" s="92">
        <v>8001963625</v>
      </c>
      <c r="F237" s="92">
        <v>11794112381</v>
      </c>
      <c r="G237" s="92">
        <v>13122865887</v>
      </c>
      <c r="H237" s="92">
        <v>14927883487</v>
      </c>
      <c r="I237" s="92">
        <v>15926530836</v>
      </c>
      <c r="J237" s="92">
        <v>19468620385</v>
      </c>
      <c r="K237" s="92">
        <v>25430819588</v>
      </c>
      <c r="L237" s="92">
        <v>30058124801</v>
      </c>
      <c r="M237" s="92">
        <v>27812040400.7463</v>
      </c>
      <c r="N237" s="92">
        <v>0</v>
      </c>
      <c r="O237" s="92">
        <v>0</v>
      </c>
      <c r="P237" s="101">
        <v>0</v>
      </c>
      <c r="Q237" s="101">
        <v>0</v>
      </c>
      <c r="R237" s="101">
        <v>0</v>
      </c>
      <c r="S237" s="101">
        <v>0</v>
      </c>
    </row>
    <row r="238" spans="1:19" ht="25.5">
      <c r="A238" s="89" t="s">
        <v>373</v>
      </c>
      <c r="B238" s="89" t="s">
        <v>203</v>
      </c>
      <c r="C238" s="90">
        <v>0</v>
      </c>
      <c r="D238" s="90">
        <v>0</v>
      </c>
      <c r="E238" s="90">
        <v>0</v>
      </c>
      <c r="F238" s="90">
        <v>0</v>
      </c>
      <c r="G238" s="90">
        <v>0</v>
      </c>
      <c r="H238" s="90">
        <v>0</v>
      </c>
      <c r="I238" s="90">
        <v>0</v>
      </c>
      <c r="J238" s="90">
        <v>0</v>
      </c>
      <c r="K238" s="90">
        <v>0</v>
      </c>
      <c r="L238" s="90">
        <v>0</v>
      </c>
      <c r="M238" s="101">
        <v>0</v>
      </c>
      <c r="N238" s="101">
        <v>94392425.805999994</v>
      </c>
      <c r="O238" s="101">
        <v>79526068.768999994</v>
      </c>
      <c r="P238" s="101">
        <v>79357153.186000004</v>
      </c>
      <c r="Q238" s="101">
        <v>68445626.782000005</v>
      </c>
      <c r="R238" s="101">
        <v>142040353.914</v>
      </c>
      <c r="S238" s="101">
        <v>215540144.22999999</v>
      </c>
    </row>
    <row r="239" spans="1:19" ht="25.5">
      <c r="A239" s="89" t="s">
        <v>374</v>
      </c>
      <c r="B239" s="89" t="s">
        <v>48</v>
      </c>
      <c r="C239" s="90">
        <v>41015118</v>
      </c>
      <c r="D239" s="90">
        <v>61954068</v>
      </c>
      <c r="E239" s="90">
        <v>44190434</v>
      </c>
      <c r="F239" s="90">
        <v>38687965</v>
      </c>
      <c r="G239" s="90">
        <v>61392511</v>
      </c>
      <c r="H239" s="90">
        <v>102066641</v>
      </c>
      <c r="I239" s="90">
        <v>79501835</v>
      </c>
      <c r="J239" s="90">
        <v>80237068</v>
      </c>
      <c r="K239" s="90">
        <v>73994995</v>
      </c>
      <c r="L239" s="90">
        <v>109076300</v>
      </c>
      <c r="M239" s="101">
        <v>52548762.527000003</v>
      </c>
      <c r="N239" s="101">
        <v>0</v>
      </c>
      <c r="O239" s="101">
        <v>0</v>
      </c>
      <c r="P239" s="101">
        <v>0</v>
      </c>
      <c r="Q239" s="101">
        <v>0</v>
      </c>
      <c r="R239" s="101">
        <v>0</v>
      </c>
      <c r="S239" s="101">
        <v>0</v>
      </c>
    </row>
    <row r="240" spans="1:19">
      <c r="A240" s="89" t="s">
        <v>375</v>
      </c>
      <c r="B240" s="89" t="s">
        <v>47</v>
      </c>
      <c r="C240" s="90">
        <v>290788595</v>
      </c>
      <c r="D240" s="90">
        <v>378353817</v>
      </c>
      <c r="E240" s="90">
        <v>406556829</v>
      </c>
      <c r="F240" s="90">
        <v>562310119</v>
      </c>
      <c r="G240" s="90">
        <v>896730004</v>
      </c>
      <c r="H240" s="90">
        <v>1248048569</v>
      </c>
      <c r="I240" s="90">
        <v>694981870</v>
      </c>
      <c r="J240" s="90">
        <v>782053678</v>
      </c>
      <c r="K240" s="90">
        <v>931565380</v>
      </c>
      <c r="L240" s="90">
        <v>132187136</v>
      </c>
      <c r="M240" s="101">
        <v>244355564.16962001</v>
      </c>
      <c r="N240" s="101">
        <v>832815330.66999996</v>
      </c>
      <c r="O240" s="101">
        <v>901290181.76566005</v>
      </c>
      <c r="P240" s="101">
        <v>708997201.12331998</v>
      </c>
      <c r="Q240" s="101">
        <v>190191713.95355999</v>
      </c>
      <c r="R240" s="101">
        <v>1318427457.0553601</v>
      </c>
      <c r="S240" s="101">
        <v>217100372.12</v>
      </c>
    </row>
    <row r="241" spans="1:19">
      <c r="A241" s="89" t="s">
        <v>376</v>
      </c>
      <c r="B241" s="89" t="s">
        <v>46</v>
      </c>
      <c r="C241" s="90">
        <v>236674547</v>
      </c>
      <c r="D241" s="90">
        <v>228676454</v>
      </c>
      <c r="E241" s="90">
        <v>368295438</v>
      </c>
      <c r="F241" s="90">
        <v>382195620</v>
      </c>
      <c r="G241" s="90">
        <v>520249594</v>
      </c>
      <c r="H241" s="90">
        <v>579960222</v>
      </c>
      <c r="I241" s="90">
        <v>669865617</v>
      </c>
      <c r="J241" s="90">
        <v>626720459</v>
      </c>
      <c r="K241" s="90">
        <v>626478352</v>
      </c>
      <c r="L241" s="90">
        <v>658497297</v>
      </c>
      <c r="M241" s="101">
        <v>703249376.19006002</v>
      </c>
      <c r="N241" s="101">
        <v>626886111.89668989</v>
      </c>
      <c r="O241" s="101">
        <v>1125495816.3433602</v>
      </c>
      <c r="P241" s="101">
        <v>873869801.16609001</v>
      </c>
      <c r="Q241" s="101">
        <v>1206068402.0170901</v>
      </c>
      <c r="R241" s="101">
        <v>2286135343.46668</v>
      </c>
      <c r="S241" s="101">
        <v>2745515001.3299999</v>
      </c>
    </row>
    <row r="242" spans="1:19">
      <c r="A242" s="89" t="s">
        <v>377</v>
      </c>
      <c r="B242" s="89" t="s">
        <v>2822</v>
      </c>
      <c r="C242" s="90">
        <v>41481959</v>
      </c>
      <c r="D242" s="90">
        <v>29841501</v>
      </c>
      <c r="E242" s="90">
        <v>46855200</v>
      </c>
      <c r="F242" s="90">
        <v>66452891</v>
      </c>
      <c r="G242" s="90">
        <v>98962683</v>
      </c>
      <c r="H242" s="90">
        <v>92762333</v>
      </c>
      <c r="I242" s="90">
        <v>113315477</v>
      </c>
      <c r="J242" s="90">
        <v>212070890</v>
      </c>
      <c r="K242" s="90">
        <v>605486068</v>
      </c>
      <c r="L242" s="90">
        <v>307029513</v>
      </c>
      <c r="M242" s="101">
        <v>131734504.25802</v>
      </c>
      <c r="N242" s="101">
        <v>214992851.48754001</v>
      </c>
      <c r="O242" s="101">
        <v>478686256.38922</v>
      </c>
      <c r="P242" s="101">
        <v>316007182.10196996</v>
      </c>
      <c r="Q242" s="101">
        <v>419875136.61491996</v>
      </c>
      <c r="R242" s="101">
        <v>838173350.71053004</v>
      </c>
      <c r="S242" s="101">
        <v>727722732.05999994</v>
      </c>
    </row>
    <row r="243" spans="1:19">
      <c r="A243" s="89" t="s">
        <v>378</v>
      </c>
      <c r="B243" s="89" t="s">
        <v>44</v>
      </c>
      <c r="C243" s="90">
        <v>115985460</v>
      </c>
      <c r="D243" s="90">
        <v>42230202</v>
      </c>
      <c r="E243" s="90">
        <v>43830503</v>
      </c>
      <c r="F243" s="90">
        <v>55161955</v>
      </c>
      <c r="G243" s="90">
        <v>47935520</v>
      </c>
      <c r="H243" s="90">
        <v>50489031</v>
      </c>
      <c r="I243" s="90">
        <v>195382678</v>
      </c>
      <c r="J243" s="90">
        <v>116903505</v>
      </c>
      <c r="K243" s="90">
        <v>108211687</v>
      </c>
      <c r="L243" s="90">
        <v>93208768</v>
      </c>
      <c r="M243" s="101">
        <v>78847486.559330001</v>
      </c>
      <c r="N243" s="101">
        <v>243711618.13935998</v>
      </c>
      <c r="O243" s="101">
        <v>119967763.41402</v>
      </c>
      <c r="P243" s="101">
        <v>88897144.686440006</v>
      </c>
      <c r="Q243" s="101">
        <v>129675602.49272001</v>
      </c>
      <c r="R243" s="101">
        <v>195459425.24267</v>
      </c>
      <c r="S243" s="101">
        <v>228347619.15000001</v>
      </c>
    </row>
    <row r="244" spans="1:19">
      <c r="A244" s="89" t="s">
        <v>379</v>
      </c>
      <c r="B244" s="89" t="s">
        <v>43</v>
      </c>
      <c r="C244" s="90">
        <v>1055779707</v>
      </c>
      <c r="D244" s="90">
        <v>1338706259</v>
      </c>
      <c r="E244" s="90">
        <v>1006450397</v>
      </c>
      <c r="F244" s="90">
        <v>1022340296</v>
      </c>
      <c r="G244" s="90">
        <v>981940102</v>
      </c>
      <c r="H244" s="90">
        <v>1186972240</v>
      </c>
      <c r="I244" s="90">
        <v>1446525954</v>
      </c>
      <c r="J244" s="90">
        <v>1754809988</v>
      </c>
      <c r="K244" s="90">
        <v>1247363962</v>
      </c>
      <c r="L244" s="90">
        <v>1096090496</v>
      </c>
      <c r="M244" s="101">
        <v>179469877.64776</v>
      </c>
      <c r="N244" s="101">
        <v>0</v>
      </c>
      <c r="O244" s="101">
        <v>0</v>
      </c>
      <c r="P244" s="91">
        <v>0</v>
      </c>
      <c r="Q244" s="91">
        <v>0</v>
      </c>
      <c r="R244" s="101">
        <v>0</v>
      </c>
      <c r="S244" s="101">
        <v>0</v>
      </c>
    </row>
    <row r="245" spans="1:19">
      <c r="A245" s="89" t="s">
        <v>380</v>
      </c>
      <c r="B245" s="89" t="s">
        <v>42</v>
      </c>
      <c r="C245" s="90">
        <v>2790813943</v>
      </c>
      <c r="D245" s="90">
        <v>4449114849</v>
      </c>
      <c r="E245" s="90">
        <v>4223160458</v>
      </c>
      <c r="F245" s="90">
        <v>25290353765</v>
      </c>
      <c r="G245" s="90">
        <v>5071672824</v>
      </c>
      <c r="H245" s="90">
        <v>9617761760</v>
      </c>
      <c r="I245" s="90">
        <v>11118053538</v>
      </c>
      <c r="J245" s="90">
        <v>7047192703</v>
      </c>
      <c r="K245" s="90">
        <v>6650801291</v>
      </c>
      <c r="L245" s="90">
        <v>7009463495</v>
      </c>
      <c r="M245" s="101">
        <v>7102586097.2044296</v>
      </c>
      <c r="N245" s="101">
        <v>0</v>
      </c>
      <c r="O245" s="101">
        <v>0</v>
      </c>
      <c r="P245" s="101">
        <v>0</v>
      </c>
      <c r="Q245" s="101">
        <v>0</v>
      </c>
      <c r="R245" s="101">
        <v>0</v>
      </c>
      <c r="S245" s="101">
        <v>0</v>
      </c>
    </row>
    <row r="246" spans="1:19">
      <c r="A246" s="89" t="s">
        <v>381</v>
      </c>
      <c r="B246" s="89" t="s">
        <v>41</v>
      </c>
      <c r="C246" s="90">
        <v>495047864</v>
      </c>
      <c r="D246" s="90">
        <v>453802596</v>
      </c>
      <c r="E246" s="90">
        <v>380606199</v>
      </c>
      <c r="F246" s="90">
        <v>299555634</v>
      </c>
      <c r="G246" s="90">
        <v>619977564</v>
      </c>
      <c r="H246" s="90">
        <v>389063972</v>
      </c>
      <c r="I246" s="90">
        <v>808528450</v>
      </c>
      <c r="J246" s="90">
        <v>516441624</v>
      </c>
      <c r="K246" s="90">
        <v>1033075337</v>
      </c>
      <c r="L246" s="90">
        <v>489440581</v>
      </c>
      <c r="M246" s="101">
        <v>492401688.01584005</v>
      </c>
      <c r="N246" s="101">
        <v>0</v>
      </c>
      <c r="O246" s="101">
        <v>0</v>
      </c>
      <c r="P246" s="101">
        <v>0</v>
      </c>
      <c r="Q246" s="101">
        <v>0</v>
      </c>
      <c r="R246" s="101">
        <v>0</v>
      </c>
      <c r="S246" s="101">
        <v>0</v>
      </c>
    </row>
    <row r="247" spans="1:19" ht="25.5">
      <c r="A247" s="89" t="s">
        <v>382</v>
      </c>
      <c r="B247" s="89" t="s">
        <v>219</v>
      </c>
      <c r="C247" s="90">
        <v>372912031</v>
      </c>
      <c r="D247" s="90">
        <v>430974052</v>
      </c>
      <c r="E247" s="90">
        <v>546705987</v>
      </c>
      <c r="F247" s="90">
        <v>577840639</v>
      </c>
      <c r="G247" s="90">
        <v>649289452</v>
      </c>
      <c r="H247" s="90">
        <v>911195777</v>
      </c>
      <c r="I247" s="90">
        <v>637983572</v>
      </c>
      <c r="J247" s="90">
        <v>0</v>
      </c>
      <c r="K247" s="90">
        <v>0</v>
      </c>
      <c r="L247" s="90">
        <v>0</v>
      </c>
      <c r="M247" s="101">
        <v>0</v>
      </c>
      <c r="N247" s="101">
        <v>0</v>
      </c>
      <c r="O247" s="101">
        <v>0</v>
      </c>
      <c r="P247" s="101">
        <v>0</v>
      </c>
      <c r="Q247" s="101">
        <v>0</v>
      </c>
      <c r="R247" s="101">
        <v>0</v>
      </c>
      <c r="S247" s="101">
        <v>0</v>
      </c>
    </row>
    <row r="248" spans="1:19">
      <c r="A248" s="89" t="s">
        <v>383</v>
      </c>
      <c r="B248" s="89" t="s">
        <v>40</v>
      </c>
      <c r="C248" s="90">
        <v>783356261</v>
      </c>
      <c r="D248" s="90">
        <v>1023996583</v>
      </c>
      <c r="E248" s="90">
        <v>1148632162</v>
      </c>
      <c r="F248" s="90">
        <v>1236392542</v>
      </c>
      <c r="G248" s="90">
        <v>1105161002</v>
      </c>
      <c r="H248" s="90">
        <v>1260242819</v>
      </c>
      <c r="I248" s="90">
        <v>1339969312</v>
      </c>
      <c r="J248" s="90">
        <v>2061788507</v>
      </c>
      <c r="K248" s="90">
        <v>2885083956</v>
      </c>
      <c r="L248" s="90">
        <v>3540367381</v>
      </c>
      <c r="M248" s="101">
        <v>5379344723.7631598</v>
      </c>
      <c r="N248" s="101">
        <v>8832010365.7249699</v>
      </c>
      <c r="O248" s="101">
        <v>10404834543.015499</v>
      </c>
      <c r="P248" s="91">
        <v>12871660487.561001</v>
      </c>
      <c r="Q248" s="91">
        <v>13489798596.635599</v>
      </c>
      <c r="R248" s="101">
        <v>9818487847.8865604</v>
      </c>
      <c r="S248" s="101">
        <v>10699469722.49</v>
      </c>
    </row>
    <row r="249" spans="1:19">
      <c r="A249" s="89" t="s">
        <v>384</v>
      </c>
      <c r="B249" s="89" t="s">
        <v>39</v>
      </c>
      <c r="C249" s="90">
        <v>0</v>
      </c>
      <c r="D249" s="90">
        <v>0</v>
      </c>
      <c r="E249" s="90">
        <v>0</v>
      </c>
      <c r="F249" s="90">
        <v>450</v>
      </c>
      <c r="G249" s="90">
        <v>331391</v>
      </c>
      <c r="H249" s="90">
        <v>0</v>
      </c>
      <c r="I249" s="90">
        <v>0</v>
      </c>
      <c r="J249" s="90">
        <v>0</v>
      </c>
      <c r="K249" s="90">
        <v>0</v>
      </c>
      <c r="L249" s="90">
        <v>0</v>
      </c>
      <c r="M249" s="101">
        <v>0</v>
      </c>
      <c r="N249" s="101">
        <v>0</v>
      </c>
      <c r="O249" s="101">
        <v>0</v>
      </c>
      <c r="P249" s="91">
        <v>0</v>
      </c>
      <c r="Q249" s="91">
        <v>0</v>
      </c>
      <c r="R249" s="101">
        <v>0</v>
      </c>
      <c r="S249" s="101">
        <v>0</v>
      </c>
    </row>
    <row r="250" spans="1:19" ht="25.5">
      <c r="A250" s="89" t="s">
        <v>385</v>
      </c>
      <c r="B250" s="89" t="s">
        <v>185</v>
      </c>
      <c r="C250" s="90">
        <v>0</v>
      </c>
      <c r="D250" s="90">
        <v>0</v>
      </c>
      <c r="E250" s="90">
        <v>0</v>
      </c>
      <c r="F250" s="90">
        <v>0</v>
      </c>
      <c r="G250" s="90">
        <v>0</v>
      </c>
      <c r="H250" s="90">
        <v>0</v>
      </c>
      <c r="I250" s="90">
        <v>0</v>
      </c>
      <c r="J250" s="90">
        <v>0</v>
      </c>
      <c r="K250" s="90">
        <v>1</v>
      </c>
      <c r="L250" s="90">
        <v>0</v>
      </c>
      <c r="M250" s="101">
        <v>0</v>
      </c>
      <c r="N250" s="101">
        <v>0</v>
      </c>
      <c r="O250" s="101">
        <v>0</v>
      </c>
      <c r="P250" s="101">
        <v>0</v>
      </c>
      <c r="Q250" s="101">
        <v>0</v>
      </c>
      <c r="R250" s="101">
        <v>0</v>
      </c>
      <c r="S250" s="101">
        <v>0</v>
      </c>
    </row>
    <row r="251" spans="1:19" ht="25.5">
      <c r="A251" s="89" t="s">
        <v>386</v>
      </c>
      <c r="B251" s="89" t="s">
        <v>7660</v>
      </c>
      <c r="C251" s="90">
        <v>1065531380</v>
      </c>
      <c r="D251" s="90">
        <v>1200723968</v>
      </c>
      <c r="E251" s="90">
        <v>1544150859</v>
      </c>
      <c r="F251" s="90">
        <v>1750459892</v>
      </c>
      <c r="G251" s="90">
        <v>1955834757</v>
      </c>
      <c r="H251" s="90">
        <v>2393599197</v>
      </c>
      <c r="I251" s="90">
        <v>2626230904</v>
      </c>
      <c r="J251" s="90">
        <v>2773715521</v>
      </c>
      <c r="K251" s="90">
        <v>279087</v>
      </c>
      <c r="L251" s="90">
        <v>42261</v>
      </c>
      <c r="M251" s="101">
        <v>58117.19816</v>
      </c>
      <c r="N251" s="101">
        <v>50505.997000000003</v>
      </c>
      <c r="O251" s="101">
        <v>1078455.183</v>
      </c>
      <c r="P251" s="91">
        <v>2059.7359999999999</v>
      </c>
      <c r="Q251" s="91">
        <v>3328926.3</v>
      </c>
      <c r="R251" s="101">
        <v>1612.6</v>
      </c>
      <c r="S251" s="101">
        <v>1609.6</v>
      </c>
    </row>
    <row r="252" spans="1:19" ht="25.5">
      <c r="A252" s="89" t="s">
        <v>387</v>
      </c>
      <c r="B252" s="89" t="s">
        <v>7661</v>
      </c>
      <c r="C252" s="90">
        <v>108534501</v>
      </c>
      <c r="D252" s="90">
        <v>0</v>
      </c>
      <c r="E252" s="90">
        <v>0</v>
      </c>
      <c r="F252" s="90">
        <v>0</v>
      </c>
      <c r="G252" s="90">
        <v>0</v>
      </c>
      <c r="H252" s="90">
        <v>34770936</v>
      </c>
      <c r="I252" s="90">
        <v>34273194</v>
      </c>
      <c r="J252" s="90">
        <v>10922619</v>
      </c>
      <c r="K252" s="90">
        <v>2466040</v>
      </c>
      <c r="L252" s="90">
        <v>2537510</v>
      </c>
      <c r="M252" s="101">
        <v>2781941.64261</v>
      </c>
      <c r="N252" s="101">
        <v>2822165.4786100001</v>
      </c>
      <c r="O252" s="101">
        <v>2475236.4796500001</v>
      </c>
      <c r="P252" s="101">
        <v>2488184.1162399999</v>
      </c>
      <c r="Q252" s="101">
        <v>2510498.6539600003</v>
      </c>
      <c r="R252" s="101">
        <v>9700.5190000000002</v>
      </c>
      <c r="S252" s="101">
        <v>9778.69</v>
      </c>
    </row>
    <row r="253" spans="1:19">
      <c r="A253" s="89" t="s">
        <v>2918</v>
      </c>
      <c r="B253" s="89" t="s">
        <v>210</v>
      </c>
      <c r="C253" s="90">
        <v>0</v>
      </c>
      <c r="D253" s="90">
        <v>0</v>
      </c>
      <c r="E253" s="90">
        <v>0</v>
      </c>
      <c r="F253" s="90">
        <v>0</v>
      </c>
      <c r="G253" s="90">
        <v>0</v>
      </c>
      <c r="H253" s="90">
        <v>0</v>
      </c>
      <c r="I253" s="90">
        <v>0</v>
      </c>
      <c r="J253" s="90">
        <v>0</v>
      </c>
      <c r="K253" s="90">
        <v>0</v>
      </c>
      <c r="L253" s="90">
        <v>0</v>
      </c>
      <c r="M253" s="101">
        <v>0</v>
      </c>
      <c r="N253" s="101">
        <v>15396343.293</v>
      </c>
      <c r="O253" s="101">
        <v>12510925.225</v>
      </c>
      <c r="P253" s="91">
        <v>17177265.394000001</v>
      </c>
      <c r="Q253" s="91">
        <v>18423551.480999999</v>
      </c>
      <c r="R253" s="101">
        <v>34121266.435000002</v>
      </c>
      <c r="S253" s="101">
        <v>14306504.16</v>
      </c>
    </row>
    <row r="254" spans="1:19">
      <c r="A254" s="89" t="s">
        <v>388</v>
      </c>
      <c r="B254" s="89" t="s">
        <v>38</v>
      </c>
      <c r="C254" s="90">
        <v>0</v>
      </c>
      <c r="D254" s="90">
        <v>6483179</v>
      </c>
      <c r="E254" s="90">
        <v>10475813</v>
      </c>
      <c r="F254" s="90">
        <v>53065284</v>
      </c>
      <c r="G254" s="90">
        <v>2499186</v>
      </c>
      <c r="H254" s="90">
        <v>0</v>
      </c>
      <c r="I254" s="90">
        <v>0</v>
      </c>
      <c r="J254" s="90">
        <v>0</v>
      </c>
      <c r="K254" s="90">
        <v>0</v>
      </c>
      <c r="L254" s="90">
        <v>0</v>
      </c>
      <c r="M254" s="101">
        <v>0</v>
      </c>
      <c r="N254" s="101">
        <v>0</v>
      </c>
      <c r="O254" s="101">
        <v>0</v>
      </c>
      <c r="P254" s="101">
        <v>0</v>
      </c>
      <c r="Q254" s="101">
        <v>0</v>
      </c>
      <c r="R254" s="101">
        <v>0</v>
      </c>
      <c r="S254" s="101">
        <v>0</v>
      </c>
    </row>
    <row r="255" spans="1:19">
      <c r="A255" s="89" t="s">
        <v>2930</v>
      </c>
      <c r="B255" s="89" t="s">
        <v>176</v>
      </c>
      <c r="C255" s="90">
        <v>0</v>
      </c>
      <c r="D255" s="90">
        <v>0</v>
      </c>
      <c r="E255" s="90">
        <v>0</v>
      </c>
      <c r="F255" s="90">
        <v>0</v>
      </c>
      <c r="G255" s="90">
        <v>0</v>
      </c>
      <c r="H255" s="90">
        <v>0</v>
      </c>
      <c r="I255" s="90">
        <v>0</v>
      </c>
      <c r="J255" s="90">
        <v>0</v>
      </c>
      <c r="K255" s="90">
        <v>0</v>
      </c>
      <c r="L255" s="90">
        <v>0</v>
      </c>
      <c r="M255" s="101">
        <v>0</v>
      </c>
      <c r="N255" s="101">
        <v>299313152.79905999</v>
      </c>
      <c r="O255" s="101">
        <v>329409269.91742998</v>
      </c>
      <c r="P255" s="101">
        <v>219984458.43360001</v>
      </c>
      <c r="Q255" s="101">
        <v>104347416.22061999</v>
      </c>
      <c r="R255" s="101">
        <v>177032867.0738</v>
      </c>
      <c r="S255" s="101">
        <v>357743214.87</v>
      </c>
    </row>
    <row r="256" spans="1:19" ht="25.5">
      <c r="A256" s="89" t="s">
        <v>2961</v>
      </c>
      <c r="B256" s="89" t="s">
        <v>2962</v>
      </c>
      <c r="C256" s="90">
        <v>0</v>
      </c>
      <c r="D256" s="90">
        <v>0</v>
      </c>
      <c r="E256" s="90">
        <v>0</v>
      </c>
      <c r="F256" s="90">
        <v>0</v>
      </c>
      <c r="G256" s="90">
        <v>0</v>
      </c>
      <c r="H256" s="90">
        <v>0</v>
      </c>
      <c r="I256" s="90">
        <v>0</v>
      </c>
      <c r="J256" s="90">
        <v>0</v>
      </c>
      <c r="K256" s="90">
        <v>0</v>
      </c>
      <c r="L256" s="90">
        <v>0</v>
      </c>
      <c r="M256" s="101">
        <v>0</v>
      </c>
      <c r="N256" s="101">
        <v>11056406.244999999</v>
      </c>
      <c r="O256" s="101">
        <v>0</v>
      </c>
      <c r="P256" s="101">
        <v>0</v>
      </c>
      <c r="Q256" s="101">
        <v>0</v>
      </c>
      <c r="R256" s="101">
        <v>0</v>
      </c>
      <c r="S256" s="101">
        <v>0</v>
      </c>
    </row>
    <row r="257" spans="1:19" ht="25.5">
      <c r="A257" s="89" t="s">
        <v>2965</v>
      </c>
      <c r="B257" s="89" t="s">
        <v>7662</v>
      </c>
      <c r="C257" s="90">
        <v>0</v>
      </c>
      <c r="D257" s="90">
        <v>0</v>
      </c>
      <c r="E257" s="90">
        <v>0</v>
      </c>
      <c r="F257" s="90">
        <v>0</v>
      </c>
      <c r="G257" s="90">
        <v>0</v>
      </c>
      <c r="H257" s="90">
        <v>0</v>
      </c>
      <c r="I257" s="90">
        <v>0</v>
      </c>
      <c r="J257" s="90">
        <v>0</v>
      </c>
      <c r="K257" s="90">
        <v>0</v>
      </c>
      <c r="L257" s="90">
        <v>0</v>
      </c>
      <c r="M257" s="101">
        <v>0</v>
      </c>
      <c r="N257" s="101">
        <v>898093599.22002006</v>
      </c>
      <c r="O257" s="101">
        <v>1081221125.30669</v>
      </c>
      <c r="P257" s="101">
        <v>429287538.92900002</v>
      </c>
      <c r="Q257" s="101">
        <v>441789118.10799998</v>
      </c>
      <c r="R257" s="101">
        <v>503677058.12099999</v>
      </c>
      <c r="S257" s="101">
        <v>566888413.24000001</v>
      </c>
    </row>
    <row r="258" spans="1:19">
      <c r="A258" s="89" t="s">
        <v>389</v>
      </c>
      <c r="B258" s="89" t="s">
        <v>37</v>
      </c>
      <c r="C258" s="90">
        <v>1456633609</v>
      </c>
      <c r="D258" s="90">
        <v>1513442677</v>
      </c>
      <c r="E258" s="90">
        <v>1518295222</v>
      </c>
      <c r="F258" s="90">
        <v>1581347856</v>
      </c>
      <c r="G258" s="90">
        <v>2543396198</v>
      </c>
      <c r="H258" s="90">
        <v>1010562825</v>
      </c>
      <c r="I258" s="90">
        <v>1191460024</v>
      </c>
      <c r="J258" s="90">
        <v>1244427323</v>
      </c>
      <c r="K258" s="90">
        <v>1536810842</v>
      </c>
      <c r="L258" s="90">
        <v>1984305267</v>
      </c>
      <c r="M258" s="101">
        <v>1426070010.1956298</v>
      </c>
      <c r="N258" s="101">
        <v>27003027879.762897</v>
      </c>
      <c r="O258" s="101">
        <v>30067703875.461102</v>
      </c>
      <c r="P258" s="91">
        <v>28970152302.860397</v>
      </c>
      <c r="Q258" s="91">
        <v>40479677986.857498</v>
      </c>
      <c r="R258" s="101">
        <v>47711206508.095299</v>
      </c>
      <c r="S258" s="101">
        <v>48376461270.610001</v>
      </c>
    </row>
    <row r="259" spans="1:19">
      <c r="A259" s="89" t="s">
        <v>3050</v>
      </c>
      <c r="B259" s="89" t="s">
        <v>3051</v>
      </c>
      <c r="C259" s="90">
        <v>0</v>
      </c>
      <c r="D259" s="90">
        <v>0</v>
      </c>
      <c r="E259" s="90">
        <v>0</v>
      </c>
      <c r="F259" s="90">
        <v>0</v>
      </c>
      <c r="G259" s="90">
        <v>0</v>
      </c>
      <c r="H259" s="90">
        <v>0</v>
      </c>
      <c r="I259" s="90">
        <v>0</v>
      </c>
      <c r="J259" s="90">
        <v>0</v>
      </c>
      <c r="K259" s="90">
        <v>0</v>
      </c>
      <c r="L259" s="90">
        <v>0</v>
      </c>
      <c r="M259" s="101">
        <v>0</v>
      </c>
      <c r="N259" s="101">
        <v>621147780.52520001</v>
      </c>
      <c r="O259" s="101">
        <v>1094124584.5176001</v>
      </c>
      <c r="P259" s="91">
        <v>998413355.83498001</v>
      </c>
      <c r="Q259" s="91">
        <v>1064853776.8291</v>
      </c>
      <c r="R259" s="101">
        <v>831583880.66869998</v>
      </c>
      <c r="S259" s="101">
        <v>655046128.42999995</v>
      </c>
    </row>
    <row r="260" spans="1:19">
      <c r="A260" s="89" t="s">
        <v>390</v>
      </c>
      <c r="B260" s="89" t="s">
        <v>7784</v>
      </c>
      <c r="C260" s="90">
        <v>1984008920</v>
      </c>
      <c r="D260" s="90">
        <v>2438519575</v>
      </c>
      <c r="E260" s="90">
        <v>1243034360</v>
      </c>
      <c r="F260" s="90">
        <v>1729215948</v>
      </c>
      <c r="G260" s="90">
        <v>1695398898</v>
      </c>
      <c r="H260" s="90">
        <v>2261453162</v>
      </c>
      <c r="I260" s="90">
        <v>2666870401</v>
      </c>
      <c r="J260" s="90">
        <v>2992466487</v>
      </c>
      <c r="K260" s="90">
        <v>3192610912</v>
      </c>
      <c r="L260" s="90">
        <v>9025427920</v>
      </c>
      <c r="M260" s="101">
        <v>10009832079.7558</v>
      </c>
      <c r="N260" s="101">
        <v>215631606235.90399</v>
      </c>
      <c r="O260" s="101">
        <v>360668401532.08099</v>
      </c>
      <c r="P260" s="101">
        <v>496612481935.58301</v>
      </c>
      <c r="Q260" s="91">
        <v>544884406761.27399</v>
      </c>
      <c r="R260" s="101">
        <v>577581410781.77197</v>
      </c>
      <c r="S260" s="101">
        <v>643747909971.23999</v>
      </c>
    </row>
    <row r="261" spans="1:19">
      <c r="A261" s="89" t="s">
        <v>391</v>
      </c>
      <c r="B261" s="89" t="s">
        <v>36</v>
      </c>
      <c r="C261" s="90">
        <v>774270689</v>
      </c>
      <c r="D261" s="90">
        <v>1085049243</v>
      </c>
      <c r="E261" s="90">
        <v>1019569767</v>
      </c>
      <c r="F261" s="90">
        <v>1534449185</v>
      </c>
      <c r="G261" s="90">
        <v>1522814897</v>
      </c>
      <c r="H261" s="90">
        <v>1512448429</v>
      </c>
      <c r="I261" s="90">
        <v>1637565954</v>
      </c>
      <c r="J261" s="90">
        <v>1703863132</v>
      </c>
      <c r="K261" s="90">
        <v>1878711168</v>
      </c>
      <c r="L261" s="90">
        <v>7302522104</v>
      </c>
      <c r="M261" s="101">
        <v>2544783038.2977595</v>
      </c>
      <c r="N261" s="101">
        <v>0</v>
      </c>
      <c r="O261" s="101">
        <v>0</v>
      </c>
      <c r="P261" s="91">
        <v>0</v>
      </c>
      <c r="Q261" s="91">
        <v>0</v>
      </c>
      <c r="R261" s="101">
        <v>0</v>
      </c>
      <c r="S261" s="101">
        <v>0</v>
      </c>
    </row>
    <row r="262" spans="1:19">
      <c r="A262" s="89" t="s">
        <v>392</v>
      </c>
      <c r="B262" s="89" t="s">
        <v>175</v>
      </c>
      <c r="C262" s="90">
        <v>1058574999</v>
      </c>
      <c r="D262" s="90">
        <v>1269045641</v>
      </c>
      <c r="E262" s="90">
        <v>166921407</v>
      </c>
      <c r="F262" s="90">
        <v>168027869</v>
      </c>
      <c r="G262" s="90">
        <v>155551693</v>
      </c>
      <c r="H262" s="90">
        <v>96454658</v>
      </c>
      <c r="I262" s="90">
        <v>97033634</v>
      </c>
      <c r="J262" s="90">
        <v>263723066</v>
      </c>
      <c r="K262" s="90">
        <v>285067243</v>
      </c>
      <c r="L262" s="90">
        <v>269750402</v>
      </c>
      <c r="M262" s="101">
        <v>6335507153.7161198</v>
      </c>
      <c r="N262" s="101">
        <v>0</v>
      </c>
      <c r="O262" s="101">
        <v>0</v>
      </c>
      <c r="P262" s="101">
        <v>0</v>
      </c>
      <c r="Q262" s="101">
        <v>0</v>
      </c>
      <c r="R262" s="101">
        <v>0</v>
      </c>
      <c r="S262" s="101">
        <v>0</v>
      </c>
    </row>
    <row r="263" spans="1:19">
      <c r="A263" s="89" t="s">
        <v>3060</v>
      </c>
      <c r="B263" s="89" t="s">
        <v>3061</v>
      </c>
      <c r="C263" s="90">
        <v>0</v>
      </c>
      <c r="D263" s="90">
        <v>0</v>
      </c>
      <c r="E263" s="90">
        <v>0</v>
      </c>
      <c r="F263" s="90">
        <v>0</v>
      </c>
      <c r="G263" s="90">
        <v>0</v>
      </c>
      <c r="H263" s="90">
        <v>0</v>
      </c>
      <c r="I263" s="90">
        <v>0</v>
      </c>
      <c r="J263" s="90">
        <v>0</v>
      </c>
      <c r="K263" s="90">
        <v>0</v>
      </c>
      <c r="L263" s="90">
        <v>0</v>
      </c>
      <c r="M263" s="101">
        <v>0</v>
      </c>
      <c r="N263" s="101">
        <v>3272052136.5945296</v>
      </c>
      <c r="O263" s="101">
        <v>3296667823.1317797</v>
      </c>
      <c r="P263" s="101">
        <v>3584547165.4478502</v>
      </c>
      <c r="Q263" s="101">
        <v>3393974689.31987</v>
      </c>
      <c r="R263" s="101">
        <v>3751418308.7165799</v>
      </c>
      <c r="S263" s="101">
        <v>4402726385.2700005</v>
      </c>
    </row>
    <row r="264" spans="1:19">
      <c r="A264" s="89" t="s">
        <v>3110</v>
      </c>
      <c r="B264" s="89" t="s">
        <v>3111</v>
      </c>
      <c r="C264" s="90">
        <v>0</v>
      </c>
      <c r="D264" s="90">
        <v>0</v>
      </c>
      <c r="E264" s="90">
        <v>0</v>
      </c>
      <c r="F264" s="90">
        <v>0</v>
      </c>
      <c r="G264" s="90">
        <v>0</v>
      </c>
      <c r="H264" s="90">
        <v>0</v>
      </c>
      <c r="I264" s="90">
        <v>0</v>
      </c>
      <c r="J264" s="90">
        <v>0</v>
      </c>
      <c r="K264" s="90">
        <v>0</v>
      </c>
      <c r="L264" s="90">
        <v>0</v>
      </c>
      <c r="M264" s="101">
        <v>0</v>
      </c>
      <c r="N264" s="101">
        <v>6509569758.80235</v>
      </c>
      <c r="O264" s="101">
        <v>5532573763.9539499</v>
      </c>
      <c r="P264" s="101">
        <v>6196680996.0591297</v>
      </c>
      <c r="Q264" s="101">
        <v>6018269434.3263798</v>
      </c>
      <c r="R264" s="101">
        <v>6794784508.6116905</v>
      </c>
      <c r="S264" s="101">
        <v>7395791654.8999996</v>
      </c>
    </row>
    <row r="265" spans="1:19" ht="25.5">
      <c r="A265" s="89" t="s">
        <v>3122</v>
      </c>
      <c r="B265" s="89" t="s">
        <v>3123</v>
      </c>
      <c r="C265" s="90">
        <v>0</v>
      </c>
      <c r="D265" s="90">
        <v>0</v>
      </c>
      <c r="E265" s="90">
        <v>0</v>
      </c>
      <c r="F265" s="90">
        <v>0</v>
      </c>
      <c r="G265" s="90">
        <v>0</v>
      </c>
      <c r="H265" s="90">
        <v>0</v>
      </c>
      <c r="I265" s="90">
        <v>0</v>
      </c>
      <c r="J265" s="90">
        <v>0</v>
      </c>
      <c r="K265" s="90">
        <v>0</v>
      </c>
      <c r="L265" s="90">
        <v>0</v>
      </c>
      <c r="M265" s="101">
        <v>0</v>
      </c>
      <c r="N265" s="101">
        <v>135711801.98882002</v>
      </c>
      <c r="O265" s="101">
        <v>113844694.62719001</v>
      </c>
      <c r="P265" s="101">
        <v>703026957.53553998</v>
      </c>
      <c r="Q265" s="101">
        <v>736648982.06257999</v>
      </c>
      <c r="R265" s="101">
        <v>767340316.98360002</v>
      </c>
      <c r="S265" s="101">
        <v>825449053.63</v>
      </c>
    </row>
    <row r="266" spans="1:19">
      <c r="A266" s="89" t="s">
        <v>3130</v>
      </c>
      <c r="B266" s="89" t="s">
        <v>3131</v>
      </c>
      <c r="C266" s="90">
        <v>0</v>
      </c>
      <c r="D266" s="90">
        <v>0</v>
      </c>
      <c r="E266" s="90">
        <v>0</v>
      </c>
      <c r="F266" s="90">
        <v>0</v>
      </c>
      <c r="G266" s="90">
        <v>0</v>
      </c>
      <c r="H266" s="90">
        <v>0</v>
      </c>
      <c r="I266" s="90">
        <v>0</v>
      </c>
      <c r="J266" s="90">
        <v>0</v>
      </c>
      <c r="K266" s="90">
        <v>0</v>
      </c>
      <c r="L266" s="90">
        <v>0</v>
      </c>
      <c r="M266" s="101">
        <v>0</v>
      </c>
      <c r="N266" s="101">
        <v>199498041194.04501</v>
      </c>
      <c r="O266" s="101">
        <v>343585254268.41699</v>
      </c>
      <c r="P266" s="101">
        <v>461426253909.92999</v>
      </c>
      <c r="Q266" s="101">
        <v>512164359550.04901</v>
      </c>
      <c r="R266" s="101">
        <v>540282603883.06</v>
      </c>
      <c r="S266" s="101">
        <v>596990152009.51001</v>
      </c>
    </row>
    <row r="267" spans="1:19">
      <c r="A267" s="89" t="s">
        <v>3148</v>
      </c>
      <c r="B267" s="89" t="s">
        <v>3149</v>
      </c>
      <c r="C267" s="90">
        <v>0</v>
      </c>
      <c r="D267" s="90">
        <v>0</v>
      </c>
      <c r="E267" s="90">
        <v>0</v>
      </c>
      <c r="F267" s="90">
        <v>0</v>
      </c>
      <c r="G267" s="90">
        <v>0</v>
      </c>
      <c r="H267" s="90">
        <v>0</v>
      </c>
      <c r="I267" s="90">
        <v>0</v>
      </c>
      <c r="J267" s="90">
        <v>0</v>
      </c>
      <c r="K267" s="90">
        <v>0</v>
      </c>
      <c r="L267" s="90">
        <v>0</v>
      </c>
      <c r="M267" s="101">
        <v>0</v>
      </c>
      <c r="N267" s="101">
        <v>6216231344.4734297</v>
      </c>
      <c r="O267" s="101">
        <v>8140060981.9507103</v>
      </c>
      <c r="P267" s="101">
        <v>24701972906.610802</v>
      </c>
      <c r="Q267" s="101">
        <v>22571154105.515602</v>
      </c>
      <c r="R267" s="101">
        <v>25985263764.4007</v>
      </c>
      <c r="S267" s="101">
        <v>34133790867.93</v>
      </c>
    </row>
    <row r="268" spans="1:19">
      <c r="A268" s="89" t="s">
        <v>393</v>
      </c>
      <c r="B268" s="89" t="s">
        <v>176</v>
      </c>
      <c r="C268" s="90">
        <v>68414813</v>
      </c>
      <c r="D268" s="90">
        <v>48004615</v>
      </c>
      <c r="E268" s="90">
        <v>10236077</v>
      </c>
      <c r="F268" s="90">
        <v>4539895</v>
      </c>
      <c r="G268" s="90">
        <v>2644347</v>
      </c>
      <c r="H268" s="90">
        <v>1021284</v>
      </c>
      <c r="I268" s="90">
        <v>349355</v>
      </c>
      <c r="J268" s="90">
        <v>833378</v>
      </c>
      <c r="K268" s="90">
        <v>107892359</v>
      </c>
      <c r="L268" s="90">
        <v>113243315</v>
      </c>
      <c r="M268" s="101">
        <v>105526674.17753001</v>
      </c>
      <c r="N268" s="101">
        <v>0</v>
      </c>
      <c r="O268" s="101">
        <v>0</v>
      </c>
      <c r="P268" s="101">
        <v>0</v>
      </c>
      <c r="Q268" s="101">
        <v>0</v>
      </c>
      <c r="R268" s="101">
        <v>0</v>
      </c>
      <c r="S268" s="101">
        <v>0</v>
      </c>
    </row>
    <row r="269" spans="1:19" ht="25.5">
      <c r="A269" s="89" t="s">
        <v>394</v>
      </c>
      <c r="B269" s="89" t="s">
        <v>177</v>
      </c>
      <c r="C269" s="90">
        <v>10646172</v>
      </c>
      <c r="D269" s="90">
        <v>5542584</v>
      </c>
      <c r="E269" s="90">
        <v>16933</v>
      </c>
      <c r="F269" s="90">
        <v>7133</v>
      </c>
      <c r="G269" s="90">
        <v>0</v>
      </c>
      <c r="H269" s="90">
        <v>12</v>
      </c>
      <c r="I269" s="90">
        <v>0</v>
      </c>
      <c r="J269" s="90">
        <v>2</v>
      </c>
      <c r="K269" s="90">
        <v>0</v>
      </c>
      <c r="L269" s="90">
        <v>15912986</v>
      </c>
      <c r="M269" s="101">
        <v>23036232.210999999</v>
      </c>
      <c r="N269" s="101">
        <v>0</v>
      </c>
      <c r="O269" s="101">
        <v>0</v>
      </c>
      <c r="P269" s="101">
        <v>0</v>
      </c>
      <c r="Q269" s="101">
        <v>0</v>
      </c>
      <c r="R269" s="101">
        <v>0</v>
      </c>
      <c r="S269" s="101">
        <v>0</v>
      </c>
    </row>
    <row r="270" spans="1:19">
      <c r="A270" s="89" t="s">
        <v>395</v>
      </c>
      <c r="B270" s="89" t="s">
        <v>186</v>
      </c>
      <c r="C270" s="90">
        <v>72102247</v>
      </c>
      <c r="D270" s="90">
        <v>30877492</v>
      </c>
      <c r="E270" s="90">
        <v>46290176</v>
      </c>
      <c r="F270" s="90">
        <v>22191866</v>
      </c>
      <c r="G270" s="90">
        <v>14387961</v>
      </c>
      <c r="H270" s="90">
        <v>651528779</v>
      </c>
      <c r="I270" s="90">
        <v>931921458</v>
      </c>
      <c r="J270" s="90">
        <v>1024046909</v>
      </c>
      <c r="K270" s="90">
        <v>920940142</v>
      </c>
      <c r="L270" s="90">
        <v>1323999113</v>
      </c>
      <c r="M270" s="101">
        <v>1000978981.35341</v>
      </c>
      <c r="N270" s="101">
        <v>0</v>
      </c>
      <c r="O270" s="101">
        <v>0</v>
      </c>
      <c r="P270" s="91">
        <v>0</v>
      </c>
      <c r="Q270" s="91">
        <v>0</v>
      </c>
      <c r="R270" s="101">
        <v>0</v>
      </c>
      <c r="S270" s="101">
        <v>0</v>
      </c>
    </row>
    <row r="271" spans="1:19">
      <c r="A271" s="89" t="s">
        <v>396</v>
      </c>
      <c r="B271" s="89" t="s">
        <v>2413</v>
      </c>
      <c r="C271" s="90">
        <v>9045467849</v>
      </c>
      <c r="D271" s="90">
        <v>10712868951</v>
      </c>
      <c r="E271" s="90">
        <v>12561727067</v>
      </c>
      <c r="F271" s="90">
        <v>14118815650</v>
      </c>
      <c r="G271" s="90">
        <v>12424673175</v>
      </c>
      <c r="H271" s="90">
        <v>13081081685</v>
      </c>
      <c r="I271" s="90">
        <v>15535398510</v>
      </c>
      <c r="J271" s="90">
        <v>16499688252</v>
      </c>
      <c r="K271" s="90">
        <v>20740432692</v>
      </c>
      <c r="L271" s="90">
        <v>21950241992</v>
      </c>
      <c r="M271" s="101">
        <v>22552656644.211498</v>
      </c>
      <c r="N271" s="101">
        <v>193158292.44299999</v>
      </c>
      <c r="O271" s="101">
        <v>213489143.63299999</v>
      </c>
      <c r="P271" s="101">
        <v>292947520.44</v>
      </c>
      <c r="Q271" s="101">
        <v>228737544.102</v>
      </c>
      <c r="R271" s="101">
        <v>463664982.30400002</v>
      </c>
      <c r="S271" s="101">
        <v>333420392.25</v>
      </c>
    </row>
    <row r="272" spans="1:19">
      <c r="A272" s="89" t="s">
        <v>3154</v>
      </c>
      <c r="B272" s="89" t="s">
        <v>723</v>
      </c>
      <c r="C272" s="90">
        <v>0</v>
      </c>
      <c r="D272" s="90">
        <v>0</v>
      </c>
      <c r="E272" s="90">
        <v>0</v>
      </c>
      <c r="F272" s="90">
        <v>0</v>
      </c>
      <c r="G272" s="90">
        <v>0</v>
      </c>
      <c r="H272" s="90">
        <v>0</v>
      </c>
      <c r="I272" s="90">
        <v>0</v>
      </c>
      <c r="J272" s="90">
        <v>0</v>
      </c>
      <c r="K272" s="90">
        <v>0</v>
      </c>
      <c r="L272" s="90">
        <v>0</v>
      </c>
      <c r="M272" s="101">
        <v>0</v>
      </c>
      <c r="N272" s="101">
        <v>106128946.258</v>
      </c>
      <c r="O272" s="101">
        <v>174473752.199</v>
      </c>
      <c r="P272" s="101">
        <v>218280183.94299999</v>
      </c>
      <c r="Q272" s="101">
        <v>90773428.870000005</v>
      </c>
      <c r="R272" s="101">
        <v>235595036.63600001</v>
      </c>
      <c r="S272" s="101">
        <v>113236160.62</v>
      </c>
    </row>
    <row r="273" spans="1:19" ht="25.5">
      <c r="A273" s="89" t="s">
        <v>3171</v>
      </c>
      <c r="B273" s="89" t="s">
        <v>739</v>
      </c>
      <c r="C273" s="90">
        <v>0</v>
      </c>
      <c r="D273" s="90">
        <v>0</v>
      </c>
      <c r="E273" s="90">
        <v>0</v>
      </c>
      <c r="F273" s="90">
        <v>0</v>
      </c>
      <c r="G273" s="90">
        <v>0</v>
      </c>
      <c r="H273" s="90">
        <v>0</v>
      </c>
      <c r="I273" s="90">
        <v>0</v>
      </c>
      <c r="J273" s="90">
        <v>0</v>
      </c>
      <c r="K273" s="90">
        <v>0</v>
      </c>
      <c r="L273" s="90">
        <v>0</v>
      </c>
      <c r="M273" s="101">
        <v>0</v>
      </c>
      <c r="N273" s="101">
        <v>87029346.185000002</v>
      </c>
      <c r="O273" s="101">
        <v>39015391.434</v>
      </c>
      <c r="P273" s="101">
        <v>70953198.155000001</v>
      </c>
      <c r="Q273" s="101">
        <v>99139463.234999999</v>
      </c>
      <c r="R273" s="101">
        <v>184878494.979</v>
      </c>
      <c r="S273" s="101">
        <v>208537462.34999999</v>
      </c>
    </row>
    <row r="274" spans="1:19" ht="25.5">
      <c r="A274" s="89" t="s">
        <v>3175</v>
      </c>
      <c r="B274" s="89" t="s">
        <v>743</v>
      </c>
      <c r="C274" s="90">
        <v>0</v>
      </c>
      <c r="D274" s="90">
        <v>0</v>
      </c>
      <c r="E274" s="90">
        <v>0</v>
      </c>
      <c r="F274" s="90">
        <v>0</v>
      </c>
      <c r="G274" s="90">
        <v>0</v>
      </c>
      <c r="H274" s="90">
        <v>0</v>
      </c>
      <c r="I274" s="90">
        <v>0</v>
      </c>
      <c r="J274" s="90">
        <v>0</v>
      </c>
      <c r="K274" s="90">
        <v>0</v>
      </c>
      <c r="L274" s="90">
        <v>0</v>
      </c>
      <c r="M274" s="101">
        <v>0</v>
      </c>
      <c r="N274" s="101">
        <v>0</v>
      </c>
      <c r="O274" s="101">
        <v>0</v>
      </c>
      <c r="P274" s="101">
        <v>3714138.3420000002</v>
      </c>
      <c r="Q274" s="101">
        <v>38824651.997000001</v>
      </c>
      <c r="R274" s="101">
        <v>43191450.689000003</v>
      </c>
      <c r="S274" s="101">
        <v>11646769.279999999</v>
      </c>
    </row>
    <row r="275" spans="1:19">
      <c r="A275" s="89" t="s">
        <v>397</v>
      </c>
      <c r="B275" s="89" t="s">
        <v>178</v>
      </c>
      <c r="C275" s="90">
        <v>5267452914</v>
      </c>
      <c r="D275" s="90">
        <v>6637296935</v>
      </c>
      <c r="E275" s="90">
        <v>7740987612</v>
      </c>
      <c r="F275" s="90">
        <v>8758484300</v>
      </c>
      <c r="G275" s="90">
        <v>5624497899</v>
      </c>
      <c r="H275" s="90">
        <v>6340357933</v>
      </c>
      <c r="I275" s="90">
        <v>6839017627</v>
      </c>
      <c r="J275" s="90">
        <v>7463758413</v>
      </c>
      <c r="K275" s="90">
        <v>12003880800</v>
      </c>
      <c r="L275" s="90">
        <v>10670124072</v>
      </c>
      <c r="M275" s="101">
        <v>10837528905.3417</v>
      </c>
      <c r="N275" s="101">
        <v>0</v>
      </c>
      <c r="O275" s="101">
        <v>0</v>
      </c>
      <c r="P275" s="91">
        <v>0</v>
      </c>
      <c r="Q275" s="91">
        <v>0</v>
      </c>
      <c r="R275" s="101">
        <v>0</v>
      </c>
      <c r="S275" s="101">
        <v>0</v>
      </c>
    </row>
    <row r="276" spans="1:19">
      <c r="A276" s="89" t="s">
        <v>398</v>
      </c>
      <c r="B276" s="89" t="s">
        <v>35</v>
      </c>
      <c r="C276" s="90">
        <v>3778014935</v>
      </c>
      <c r="D276" s="90">
        <v>4075572016</v>
      </c>
      <c r="E276" s="90">
        <v>4820739455</v>
      </c>
      <c r="F276" s="90">
        <v>5360331350</v>
      </c>
      <c r="G276" s="90">
        <v>6800175276</v>
      </c>
      <c r="H276" s="90">
        <v>6740723752</v>
      </c>
      <c r="I276" s="90">
        <v>8696380883</v>
      </c>
      <c r="J276" s="90">
        <v>9035929839</v>
      </c>
      <c r="K276" s="90">
        <v>8736551892</v>
      </c>
      <c r="L276" s="90">
        <v>11280117920</v>
      </c>
      <c r="M276" s="101">
        <v>11715127738.8699</v>
      </c>
      <c r="N276" s="101">
        <v>0</v>
      </c>
      <c r="O276" s="101">
        <v>0</v>
      </c>
      <c r="P276" s="91">
        <v>0</v>
      </c>
      <c r="Q276" s="91">
        <v>0</v>
      </c>
      <c r="R276" s="101">
        <v>0</v>
      </c>
      <c r="S276" s="101">
        <v>0</v>
      </c>
    </row>
    <row r="277" spans="1:19">
      <c r="A277" s="89" t="s">
        <v>399</v>
      </c>
      <c r="B277" s="89" t="s">
        <v>2415</v>
      </c>
      <c r="C277" s="90">
        <v>124133901693</v>
      </c>
      <c r="D277" s="90">
        <v>122804231563</v>
      </c>
      <c r="E277" s="90">
        <v>137552722622</v>
      </c>
      <c r="F277" s="90">
        <v>138761304034</v>
      </c>
      <c r="G277" s="90">
        <v>147005414837</v>
      </c>
      <c r="H277" s="90">
        <v>150710778268</v>
      </c>
      <c r="I277" s="90">
        <v>162179036636</v>
      </c>
      <c r="J277" s="90">
        <v>171226510571</v>
      </c>
      <c r="K277" s="90">
        <v>103148684778</v>
      </c>
      <c r="L277" s="90">
        <v>92122746051</v>
      </c>
      <c r="M277" s="101">
        <v>104882247534.01401</v>
      </c>
      <c r="N277" s="101">
        <v>69246178940.855804</v>
      </c>
      <c r="O277" s="101">
        <v>201255527361.66901</v>
      </c>
      <c r="P277" s="101">
        <v>79639349233.0233</v>
      </c>
      <c r="Q277" s="101">
        <v>79231339788.905304</v>
      </c>
      <c r="R277" s="101">
        <v>87294276408.797913</v>
      </c>
      <c r="S277" s="101">
        <v>94383117389.089996</v>
      </c>
    </row>
    <row r="278" spans="1:19">
      <c r="A278" s="89" t="s">
        <v>3177</v>
      </c>
      <c r="B278" s="89" t="s">
        <v>3178</v>
      </c>
      <c r="C278" s="90">
        <v>0</v>
      </c>
      <c r="D278" s="90">
        <v>0</v>
      </c>
      <c r="E278" s="90">
        <v>0</v>
      </c>
      <c r="F278" s="90">
        <v>0</v>
      </c>
      <c r="G278" s="90">
        <v>0</v>
      </c>
      <c r="H278" s="90">
        <v>0</v>
      </c>
      <c r="I278" s="90">
        <v>0</v>
      </c>
      <c r="J278" s="90">
        <v>0</v>
      </c>
      <c r="K278" s="90">
        <v>0</v>
      </c>
      <c r="L278" s="90">
        <v>0</v>
      </c>
      <c r="M278" s="101">
        <v>0</v>
      </c>
      <c r="N278" s="101">
        <v>51965204299.893501</v>
      </c>
      <c r="O278" s="101">
        <v>49828976770.109299</v>
      </c>
      <c r="P278" s="101">
        <v>48047317830.654602</v>
      </c>
      <c r="Q278" s="101">
        <v>46913969367.177002</v>
      </c>
      <c r="R278" s="101">
        <v>56028306006.847702</v>
      </c>
      <c r="S278" s="101">
        <v>57083339188.040001</v>
      </c>
    </row>
    <row r="279" spans="1:19">
      <c r="A279" s="89" t="s">
        <v>400</v>
      </c>
      <c r="B279" s="89" t="s">
        <v>33</v>
      </c>
      <c r="C279" s="90">
        <v>2372759931</v>
      </c>
      <c r="D279" s="90">
        <v>4085646746</v>
      </c>
      <c r="E279" s="90">
        <v>2382348872</v>
      </c>
      <c r="F279" s="90">
        <v>3489552811</v>
      </c>
      <c r="G279" s="90">
        <v>7527665709</v>
      </c>
      <c r="H279" s="90">
        <v>7098724959</v>
      </c>
      <c r="I279" s="90">
        <v>8169362061</v>
      </c>
      <c r="J279" s="90">
        <v>6274207541</v>
      </c>
      <c r="K279" s="90">
        <v>1334647146</v>
      </c>
      <c r="L279" s="90">
        <v>1360092345</v>
      </c>
      <c r="M279" s="101">
        <v>636000368.13294995</v>
      </c>
      <c r="N279" s="101">
        <v>0</v>
      </c>
      <c r="O279" s="101">
        <v>0</v>
      </c>
      <c r="P279" s="101">
        <v>0</v>
      </c>
      <c r="Q279" s="101">
        <v>0</v>
      </c>
      <c r="R279" s="101">
        <v>0</v>
      </c>
      <c r="S279" s="101">
        <v>0</v>
      </c>
    </row>
    <row r="280" spans="1:19">
      <c r="A280" s="89" t="s">
        <v>3191</v>
      </c>
      <c r="B280" s="89" t="s">
        <v>3192</v>
      </c>
      <c r="C280" s="90">
        <v>0</v>
      </c>
      <c r="D280" s="90">
        <v>0</v>
      </c>
      <c r="E280" s="90">
        <v>0</v>
      </c>
      <c r="F280" s="90">
        <v>0</v>
      </c>
      <c r="G280" s="90">
        <v>0</v>
      </c>
      <c r="H280" s="90">
        <v>0</v>
      </c>
      <c r="I280" s="90">
        <v>0</v>
      </c>
      <c r="J280" s="90">
        <v>0</v>
      </c>
      <c r="K280" s="90">
        <v>0</v>
      </c>
      <c r="L280" s="90">
        <v>0</v>
      </c>
      <c r="M280" s="101">
        <v>0</v>
      </c>
      <c r="N280" s="101">
        <v>29297354.546999998</v>
      </c>
      <c r="O280" s="101">
        <v>14460105.238700001</v>
      </c>
      <c r="P280" s="101">
        <v>24931581.011429999</v>
      </c>
      <c r="Q280" s="101">
        <v>13268723.255000001</v>
      </c>
      <c r="R280" s="101">
        <v>31175864.138</v>
      </c>
      <c r="S280" s="101">
        <v>24702521.100000001</v>
      </c>
    </row>
    <row r="281" spans="1:19">
      <c r="A281" s="89" t="s">
        <v>401</v>
      </c>
      <c r="B281" s="89" t="s">
        <v>32</v>
      </c>
      <c r="C281" s="90">
        <v>12317681560</v>
      </c>
      <c r="D281" s="90">
        <v>9497077639</v>
      </c>
      <c r="E281" s="90">
        <v>10549192816</v>
      </c>
      <c r="F281" s="90">
        <v>11162071625</v>
      </c>
      <c r="G281" s="90">
        <v>16859558295</v>
      </c>
      <c r="H281" s="90">
        <v>18169585685</v>
      </c>
      <c r="I281" s="90">
        <v>19912038930</v>
      </c>
      <c r="J281" s="90">
        <v>28851536063</v>
      </c>
      <c r="K281" s="90">
        <v>25023307671</v>
      </c>
      <c r="L281" s="90">
        <v>34596372948</v>
      </c>
      <c r="M281" s="101">
        <v>43127546530.553902</v>
      </c>
      <c r="N281" s="101">
        <v>0</v>
      </c>
      <c r="O281" s="101">
        <v>0</v>
      </c>
      <c r="P281" s="101">
        <v>0</v>
      </c>
      <c r="Q281" s="101">
        <v>0</v>
      </c>
      <c r="R281" s="101">
        <v>0</v>
      </c>
      <c r="S281" s="101">
        <v>0</v>
      </c>
    </row>
    <row r="282" spans="1:19">
      <c r="A282" s="89" t="s">
        <v>402</v>
      </c>
      <c r="B282" s="89" t="s">
        <v>31</v>
      </c>
      <c r="C282" s="90">
        <v>399632904</v>
      </c>
      <c r="D282" s="90">
        <v>338647343</v>
      </c>
      <c r="E282" s="90">
        <v>2964772830</v>
      </c>
      <c r="F282" s="90">
        <v>2800834912</v>
      </c>
      <c r="G282" s="90">
        <v>3230848814</v>
      </c>
      <c r="H282" s="90">
        <v>4142247591</v>
      </c>
      <c r="I282" s="90">
        <v>4341586298</v>
      </c>
      <c r="J282" s="90">
        <v>4670871348</v>
      </c>
      <c r="K282" s="90">
        <v>4424409832</v>
      </c>
      <c r="L282" s="90">
        <v>76871339</v>
      </c>
      <c r="M282" s="101">
        <v>77724375.897119999</v>
      </c>
      <c r="N282" s="101">
        <v>0</v>
      </c>
      <c r="O282" s="101">
        <v>0</v>
      </c>
      <c r="P282" s="101">
        <v>0</v>
      </c>
      <c r="Q282" s="101">
        <v>0</v>
      </c>
      <c r="R282" s="101">
        <v>0</v>
      </c>
      <c r="S282" s="101">
        <v>0</v>
      </c>
    </row>
    <row r="283" spans="1:19">
      <c r="A283" s="89" t="s">
        <v>403</v>
      </c>
      <c r="B283" s="89" t="s">
        <v>30</v>
      </c>
      <c r="C283" s="90">
        <v>83550291968</v>
      </c>
      <c r="D283" s="90">
        <v>77427250813</v>
      </c>
      <c r="E283" s="90">
        <v>85685524661</v>
      </c>
      <c r="F283" s="90">
        <v>87563219409</v>
      </c>
      <c r="G283" s="90">
        <v>92180602833</v>
      </c>
      <c r="H283" s="90">
        <v>91926280112</v>
      </c>
      <c r="I283" s="90">
        <v>96143027108</v>
      </c>
      <c r="J283" s="90">
        <v>92465301458</v>
      </c>
      <c r="K283" s="90">
        <v>47957307544</v>
      </c>
      <c r="L283" s="90">
        <v>45079634016</v>
      </c>
      <c r="M283" s="101">
        <v>52773544151.868401</v>
      </c>
      <c r="N283" s="101">
        <v>0</v>
      </c>
      <c r="O283" s="101">
        <v>0</v>
      </c>
      <c r="P283" s="101">
        <v>0</v>
      </c>
      <c r="Q283" s="101">
        <v>0</v>
      </c>
      <c r="R283" s="101">
        <v>0</v>
      </c>
      <c r="S283" s="101">
        <v>0</v>
      </c>
    </row>
    <row r="284" spans="1:19">
      <c r="A284" s="89" t="s">
        <v>404</v>
      </c>
      <c r="B284" s="89" t="s">
        <v>29</v>
      </c>
      <c r="C284" s="90">
        <v>16653665380</v>
      </c>
      <c r="D284" s="90">
        <v>18223266057</v>
      </c>
      <c r="E284" s="90">
        <v>21193288246</v>
      </c>
      <c r="F284" s="90">
        <v>18278529155</v>
      </c>
      <c r="G284" s="90">
        <v>10835959936</v>
      </c>
      <c r="H284" s="90">
        <v>11878458976</v>
      </c>
      <c r="I284" s="90">
        <v>12327110040</v>
      </c>
      <c r="J284" s="90">
        <v>13595181830</v>
      </c>
      <c r="K284" s="90">
        <v>0</v>
      </c>
      <c r="L284" s="90">
        <v>0</v>
      </c>
      <c r="M284" s="101">
        <v>0</v>
      </c>
      <c r="N284" s="101">
        <v>0</v>
      </c>
      <c r="O284" s="101">
        <v>0</v>
      </c>
      <c r="P284" s="101">
        <v>0</v>
      </c>
      <c r="Q284" s="101">
        <v>0</v>
      </c>
      <c r="R284" s="101">
        <v>0</v>
      </c>
      <c r="S284" s="101">
        <v>0</v>
      </c>
    </row>
    <row r="285" spans="1:19">
      <c r="A285" s="89" t="s">
        <v>405</v>
      </c>
      <c r="B285" s="89" t="s">
        <v>179</v>
      </c>
      <c r="C285" s="90">
        <v>0</v>
      </c>
      <c r="D285" s="90">
        <v>0</v>
      </c>
      <c r="E285" s="90">
        <v>0</v>
      </c>
      <c r="F285" s="90">
        <v>0</v>
      </c>
      <c r="G285" s="90">
        <v>0</v>
      </c>
      <c r="H285" s="90">
        <v>0</v>
      </c>
      <c r="I285" s="90">
        <v>0</v>
      </c>
      <c r="J285" s="90">
        <v>0</v>
      </c>
      <c r="K285" s="90">
        <v>0</v>
      </c>
      <c r="L285" s="90">
        <v>0</v>
      </c>
      <c r="M285" s="101">
        <v>79309653.454999998</v>
      </c>
      <c r="N285" s="101">
        <v>0</v>
      </c>
      <c r="O285" s="101">
        <v>0</v>
      </c>
      <c r="P285" s="101">
        <v>0</v>
      </c>
      <c r="Q285" s="101">
        <v>0</v>
      </c>
      <c r="R285" s="101">
        <v>0</v>
      </c>
      <c r="S285" s="101">
        <v>0</v>
      </c>
    </row>
    <row r="286" spans="1:19">
      <c r="A286" s="89" t="s">
        <v>406</v>
      </c>
      <c r="B286" s="89" t="s">
        <v>28</v>
      </c>
      <c r="C286" s="90">
        <v>567866218</v>
      </c>
      <c r="D286" s="90">
        <v>3920598759</v>
      </c>
      <c r="E286" s="90">
        <v>4177610638</v>
      </c>
      <c r="F286" s="90">
        <v>4226138742</v>
      </c>
      <c r="G286" s="90">
        <v>4390205380</v>
      </c>
      <c r="H286" s="90">
        <v>4610589647</v>
      </c>
      <c r="I286" s="90">
        <v>6174072814</v>
      </c>
      <c r="J286" s="90">
        <v>6442485571</v>
      </c>
      <c r="K286" s="90">
        <v>3183857204</v>
      </c>
      <c r="L286" s="90">
        <v>4010688938</v>
      </c>
      <c r="M286" s="101">
        <v>4381701300.0430002</v>
      </c>
      <c r="N286" s="101">
        <v>4759060346.8330002</v>
      </c>
      <c r="O286" s="101">
        <v>5212447438.8710003</v>
      </c>
      <c r="P286" s="101">
        <v>5887225675.724</v>
      </c>
      <c r="Q286" s="101">
        <v>6494813923.4870005</v>
      </c>
      <c r="R286" s="101">
        <v>7528543447.7849998</v>
      </c>
      <c r="S286" s="101">
        <v>8981879782.1499996</v>
      </c>
    </row>
    <row r="287" spans="1:19">
      <c r="A287" s="89" t="s">
        <v>407</v>
      </c>
      <c r="B287" s="89" t="s">
        <v>220</v>
      </c>
      <c r="C287" s="90">
        <v>5435969763</v>
      </c>
      <c r="D287" s="90">
        <v>6742157415</v>
      </c>
      <c r="E287" s="90">
        <v>6830058664</v>
      </c>
      <c r="F287" s="90">
        <v>7159802511</v>
      </c>
      <c r="G287" s="90">
        <v>7098269830</v>
      </c>
      <c r="H287" s="90">
        <v>7262706386</v>
      </c>
      <c r="I287" s="90">
        <v>8511150782</v>
      </c>
      <c r="J287" s="90">
        <v>11097919361</v>
      </c>
      <c r="K287" s="90">
        <v>14935011349</v>
      </c>
      <c r="L287" s="90">
        <v>22849779</v>
      </c>
      <c r="M287" s="101">
        <v>0</v>
      </c>
      <c r="N287" s="101">
        <v>2603042035.961</v>
      </c>
      <c r="O287" s="101">
        <v>2614279319.7709999</v>
      </c>
      <c r="P287" s="101">
        <v>3912182991.5819998</v>
      </c>
      <c r="Q287" s="101">
        <v>4128910136.7490001</v>
      </c>
      <c r="R287" s="101">
        <v>4604239327.099</v>
      </c>
      <c r="S287" s="101">
        <v>5295729151.2799997</v>
      </c>
    </row>
    <row r="288" spans="1:19">
      <c r="A288" s="89" t="s">
        <v>7644</v>
      </c>
      <c r="B288" s="89" t="s">
        <v>7645</v>
      </c>
      <c r="C288" s="90">
        <v>0</v>
      </c>
      <c r="D288" s="90">
        <v>0</v>
      </c>
      <c r="E288" s="90">
        <v>0</v>
      </c>
      <c r="F288" s="90">
        <v>0</v>
      </c>
      <c r="G288" s="90">
        <v>0</v>
      </c>
      <c r="H288" s="90">
        <v>0</v>
      </c>
      <c r="I288" s="90">
        <v>0</v>
      </c>
      <c r="J288" s="90">
        <v>0</v>
      </c>
      <c r="K288" s="90">
        <v>0</v>
      </c>
      <c r="L288" s="90">
        <v>0</v>
      </c>
      <c r="M288" s="101">
        <v>0</v>
      </c>
      <c r="N288" s="101">
        <v>0</v>
      </c>
      <c r="O288" s="101">
        <v>2003076123.15693</v>
      </c>
      <c r="P288" s="101">
        <v>2754494898.1683502</v>
      </c>
      <c r="Q288" s="101">
        <v>1074022663.9718101</v>
      </c>
      <c r="R288" s="101">
        <v>527483748.12412</v>
      </c>
      <c r="S288" s="101">
        <v>509950020.12</v>
      </c>
    </row>
    <row r="289" spans="1:19">
      <c r="A289" s="89" t="s">
        <v>408</v>
      </c>
      <c r="B289" s="89" t="s">
        <v>27</v>
      </c>
      <c r="C289" s="90">
        <v>2836033969</v>
      </c>
      <c r="D289" s="92">
        <v>2569586791</v>
      </c>
      <c r="E289" s="92">
        <v>3769925895</v>
      </c>
      <c r="F289" s="92">
        <v>4081154869</v>
      </c>
      <c r="G289" s="92">
        <v>4882304040</v>
      </c>
      <c r="H289" s="92">
        <v>5622184912</v>
      </c>
      <c r="I289" s="92">
        <v>6600688603</v>
      </c>
      <c r="J289" s="92">
        <v>7829007399</v>
      </c>
      <c r="K289" s="92">
        <v>6290144032</v>
      </c>
      <c r="L289" s="92">
        <v>6976236686</v>
      </c>
      <c r="M289" s="92">
        <v>3806421154.0636201</v>
      </c>
      <c r="N289" s="92">
        <v>9889574903.6213112</v>
      </c>
      <c r="O289" s="92">
        <v>141582287604.522</v>
      </c>
      <c r="P289" s="101">
        <v>19013196255.882999</v>
      </c>
      <c r="Q289" s="101">
        <v>20606354974.265499</v>
      </c>
      <c r="R289" s="101">
        <v>18574528014.8041</v>
      </c>
      <c r="S289" s="101">
        <v>22487516726.400002</v>
      </c>
    </row>
    <row r="290" spans="1:19">
      <c r="A290" s="89" t="s">
        <v>409</v>
      </c>
      <c r="B290" s="89" t="s">
        <v>162</v>
      </c>
      <c r="C290" s="90">
        <v>40185477465</v>
      </c>
      <c r="D290" s="90">
        <v>44948181030</v>
      </c>
      <c r="E290" s="90">
        <v>50367335995</v>
      </c>
      <c r="F290" s="90">
        <v>54171545080</v>
      </c>
      <c r="G290" s="90">
        <v>68674786222</v>
      </c>
      <c r="H290" s="90">
        <v>72798909543</v>
      </c>
      <c r="I290" s="90">
        <v>79032464255</v>
      </c>
      <c r="J290" s="90">
        <v>87209783891</v>
      </c>
      <c r="K290" s="90">
        <v>93567070022</v>
      </c>
      <c r="L290" s="90">
        <v>101275781795</v>
      </c>
      <c r="M290" s="101">
        <v>112997056312.563</v>
      </c>
      <c r="N290" s="101">
        <v>139788374263.34799</v>
      </c>
      <c r="O290" s="101">
        <v>155567152070.185</v>
      </c>
      <c r="P290" s="101">
        <v>162298024166.35599</v>
      </c>
      <c r="Q290" s="101">
        <v>195778419469.25</v>
      </c>
      <c r="R290" s="101">
        <v>238460104942.83099</v>
      </c>
      <c r="S290" s="101">
        <v>328928622732.53003</v>
      </c>
    </row>
    <row r="291" spans="1:19">
      <c r="A291" s="89" t="s">
        <v>3235</v>
      </c>
      <c r="B291" s="89" t="s">
        <v>43</v>
      </c>
      <c r="C291" s="90">
        <v>0</v>
      </c>
      <c r="D291" s="90">
        <v>0</v>
      </c>
      <c r="E291" s="90">
        <v>0</v>
      </c>
      <c r="F291" s="90">
        <v>0</v>
      </c>
      <c r="G291" s="90">
        <v>0</v>
      </c>
      <c r="H291" s="90">
        <v>0</v>
      </c>
      <c r="I291" s="90">
        <v>0</v>
      </c>
      <c r="J291" s="90">
        <v>0</v>
      </c>
      <c r="K291" s="90">
        <v>0</v>
      </c>
      <c r="L291" s="90">
        <v>0</v>
      </c>
      <c r="M291" s="101">
        <v>0</v>
      </c>
      <c r="N291" s="101">
        <v>285984822.02702004</v>
      </c>
      <c r="O291" s="101">
        <v>308093445.88397998</v>
      </c>
      <c r="P291" s="91">
        <v>296913869.55441999</v>
      </c>
      <c r="Q291" s="91">
        <v>246535687.23014</v>
      </c>
      <c r="R291" s="101">
        <v>235579891.44468999</v>
      </c>
      <c r="S291" s="101">
        <v>414862635.25999999</v>
      </c>
    </row>
    <row r="292" spans="1:19">
      <c r="A292" s="89" t="s">
        <v>3241</v>
      </c>
      <c r="B292" s="89" t="s">
        <v>42</v>
      </c>
      <c r="C292" s="90">
        <v>0</v>
      </c>
      <c r="D292" s="90">
        <v>0</v>
      </c>
      <c r="E292" s="90">
        <v>0</v>
      </c>
      <c r="F292" s="90">
        <v>0</v>
      </c>
      <c r="G292" s="90">
        <v>0</v>
      </c>
      <c r="H292" s="90">
        <v>0</v>
      </c>
      <c r="I292" s="90">
        <v>0</v>
      </c>
      <c r="J292" s="90">
        <v>0</v>
      </c>
      <c r="K292" s="90">
        <v>0</v>
      </c>
      <c r="L292" s="90">
        <v>0</v>
      </c>
      <c r="M292" s="101">
        <v>0</v>
      </c>
      <c r="N292" s="101">
        <v>9355797062.3324699</v>
      </c>
      <c r="O292" s="101">
        <v>29080571530.1343</v>
      </c>
      <c r="P292" s="101">
        <v>27051747785.8993</v>
      </c>
      <c r="Q292" s="101">
        <v>41152808763.821602</v>
      </c>
      <c r="R292" s="101">
        <v>51988548261.118401</v>
      </c>
      <c r="S292" s="101">
        <v>104070362097.58</v>
      </c>
    </row>
    <row r="293" spans="1:19">
      <c r="A293" s="89" t="s">
        <v>3243</v>
      </c>
      <c r="B293" s="89" t="s">
        <v>41</v>
      </c>
      <c r="C293" s="90">
        <v>0</v>
      </c>
      <c r="D293" s="90">
        <v>0</v>
      </c>
      <c r="E293" s="90">
        <v>0</v>
      </c>
      <c r="F293" s="90">
        <v>0</v>
      </c>
      <c r="G293" s="90">
        <v>0</v>
      </c>
      <c r="H293" s="90">
        <v>0</v>
      </c>
      <c r="I293" s="90">
        <v>0</v>
      </c>
      <c r="J293" s="90">
        <v>0</v>
      </c>
      <c r="K293" s="90">
        <v>0</v>
      </c>
      <c r="L293" s="90">
        <v>0</v>
      </c>
      <c r="M293" s="101">
        <v>0</v>
      </c>
      <c r="N293" s="101">
        <v>609839298.88328004</v>
      </c>
      <c r="O293" s="101">
        <v>817589631.38569999</v>
      </c>
      <c r="P293" s="101">
        <v>513090734.83792001</v>
      </c>
      <c r="Q293" s="101">
        <v>614228804.94156992</v>
      </c>
      <c r="R293" s="101">
        <v>1405795150.6266699</v>
      </c>
      <c r="S293" s="101">
        <v>415247466.32999998</v>
      </c>
    </row>
    <row r="294" spans="1:19" ht="25.5">
      <c r="A294" s="89" t="s">
        <v>3250</v>
      </c>
      <c r="B294" s="89" t="s">
        <v>3251</v>
      </c>
      <c r="C294" s="90">
        <v>0</v>
      </c>
      <c r="D294" s="90">
        <v>0</v>
      </c>
      <c r="E294" s="90">
        <v>0</v>
      </c>
      <c r="F294" s="90">
        <v>0</v>
      </c>
      <c r="G294" s="90">
        <v>0</v>
      </c>
      <c r="H294" s="90">
        <v>0</v>
      </c>
      <c r="I294" s="90">
        <v>0</v>
      </c>
      <c r="J294" s="90">
        <v>0</v>
      </c>
      <c r="K294" s="90">
        <v>0</v>
      </c>
      <c r="L294" s="90">
        <v>0</v>
      </c>
      <c r="M294" s="101">
        <v>0</v>
      </c>
      <c r="N294" s="101">
        <v>201571829.45500001</v>
      </c>
      <c r="O294" s="101">
        <v>228697369.26093</v>
      </c>
      <c r="P294" s="91">
        <v>175383109.56092998</v>
      </c>
      <c r="Q294" s="91">
        <v>228154508.18264002</v>
      </c>
      <c r="R294" s="101">
        <v>298545226.69334</v>
      </c>
      <c r="S294" s="101">
        <v>249505183.56999999</v>
      </c>
    </row>
    <row r="295" spans="1:19">
      <c r="A295" s="89" t="s">
        <v>410</v>
      </c>
      <c r="B295" s="89" t="s">
        <v>26</v>
      </c>
      <c r="C295" s="90">
        <v>1913802772</v>
      </c>
      <c r="D295" s="90">
        <v>1929090784</v>
      </c>
      <c r="E295" s="90">
        <v>1552026619</v>
      </c>
      <c r="F295" s="90">
        <v>1916188898</v>
      </c>
      <c r="G295" s="90">
        <v>4759471523</v>
      </c>
      <c r="H295" s="90">
        <v>4054975993</v>
      </c>
      <c r="I295" s="90">
        <v>2378616950</v>
      </c>
      <c r="J295" s="90">
        <v>2316783429</v>
      </c>
      <c r="K295" s="90">
        <v>2470519583</v>
      </c>
      <c r="L295" s="90">
        <v>1626586305</v>
      </c>
      <c r="M295" s="101">
        <v>1743352743.75104</v>
      </c>
      <c r="N295" s="101">
        <v>0</v>
      </c>
      <c r="O295" s="101">
        <v>0</v>
      </c>
      <c r="P295" s="101">
        <v>0</v>
      </c>
      <c r="Q295" s="101">
        <v>0</v>
      </c>
      <c r="R295" s="101">
        <v>0</v>
      </c>
      <c r="S295" s="101">
        <v>0</v>
      </c>
    </row>
    <row r="296" spans="1:19">
      <c r="A296" s="89" t="s">
        <v>411</v>
      </c>
      <c r="B296" s="89" t="s">
        <v>25</v>
      </c>
      <c r="C296" s="90">
        <v>1780766111</v>
      </c>
      <c r="D296" s="90">
        <v>1767456262</v>
      </c>
      <c r="E296" s="90">
        <v>1630610290</v>
      </c>
      <c r="F296" s="90">
        <v>1422711571</v>
      </c>
      <c r="G296" s="90">
        <v>1532263032</v>
      </c>
      <c r="H296" s="90">
        <v>1724603867</v>
      </c>
      <c r="I296" s="90">
        <v>871459907</v>
      </c>
      <c r="J296" s="90">
        <v>1061209236</v>
      </c>
      <c r="K296" s="90">
        <v>1015016601</v>
      </c>
      <c r="L296" s="90">
        <v>1458038001</v>
      </c>
      <c r="M296" s="101">
        <v>1289448774.29161</v>
      </c>
      <c r="N296" s="101">
        <v>1511125424.16769</v>
      </c>
      <c r="O296" s="101">
        <v>1509088530.50807</v>
      </c>
      <c r="P296" s="91">
        <v>2206233685.1989703</v>
      </c>
      <c r="Q296" s="91">
        <v>2557273532.5499101</v>
      </c>
      <c r="R296" s="101">
        <v>2632015742.7508397</v>
      </c>
      <c r="S296" s="101">
        <v>2894648778.25</v>
      </c>
    </row>
    <row r="297" spans="1:19">
      <c r="A297" s="89" t="s">
        <v>412</v>
      </c>
      <c r="B297" s="89" t="s">
        <v>24</v>
      </c>
      <c r="C297" s="90">
        <v>8926083681</v>
      </c>
      <c r="D297" s="90">
        <v>7056911904</v>
      </c>
      <c r="E297" s="90">
        <v>8537096201</v>
      </c>
      <c r="F297" s="90">
        <v>10790946070</v>
      </c>
      <c r="G297" s="90">
        <v>14870741735</v>
      </c>
      <c r="H297" s="90">
        <v>16605087910</v>
      </c>
      <c r="I297" s="90">
        <v>18642986529</v>
      </c>
      <c r="J297" s="90">
        <v>22316879816</v>
      </c>
      <c r="K297" s="90">
        <v>19778088939</v>
      </c>
      <c r="L297" s="90">
        <v>21708197194</v>
      </c>
      <c r="M297" s="101">
        <v>24742305929.426899</v>
      </c>
      <c r="N297" s="101">
        <v>0</v>
      </c>
      <c r="O297" s="101">
        <v>0</v>
      </c>
      <c r="P297" s="91">
        <v>0</v>
      </c>
      <c r="Q297" s="91">
        <v>0</v>
      </c>
      <c r="R297" s="101">
        <v>0</v>
      </c>
      <c r="S297" s="101">
        <v>0</v>
      </c>
    </row>
    <row r="298" spans="1:19">
      <c r="A298" s="89" t="s">
        <v>413</v>
      </c>
      <c r="B298" s="89" t="s">
        <v>3295</v>
      </c>
      <c r="C298" s="90">
        <v>27563643669</v>
      </c>
      <c r="D298" s="90">
        <v>34193540848</v>
      </c>
      <c r="E298" s="90">
        <v>38646421653</v>
      </c>
      <c r="F298" s="90">
        <v>40040517309</v>
      </c>
      <c r="G298" s="90">
        <v>47511128700</v>
      </c>
      <c r="H298" s="90">
        <v>50413060541</v>
      </c>
      <c r="I298" s="90">
        <v>57138219637</v>
      </c>
      <c r="J298" s="90">
        <v>61513730178</v>
      </c>
      <c r="K298" s="90">
        <v>70293703349</v>
      </c>
      <c r="L298" s="90">
        <v>76481757803</v>
      </c>
      <c r="M298" s="101">
        <v>85220766768.783005</v>
      </c>
      <c r="N298" s="101">
        <v>95184951965.360992</v>
      </c>
      <c r="O298" s="101">
        <v>100988252775.62399</v>
      </c>
      <c r="P298" s="101">
        <v>106318501109.506</v>
      </c>
      <c r="Q298" s="91">
        <v>122754187187.15601</v>
      </c>
      <c r="R298" s="101">
        <v>151816966433.16501</v>
      </c>
      <c r="S298" s="101">
        <v>187590808188.23999</v>
      </c>
    </row>
    <row r="299" spans="1:19">
      <c r="A299" s="89" t="s">
        <v>3310</v>
      </c>
      <c r="B299" s="89" t="s">
        <v>3311</v>
      </c>
      <c r="C299" s="90">
        <v>0</v>
      </c>
      <c r="D299" s="90">
        <v>0</v>
      </c>
      <c r="E299" s="90">
        <v>0</v>
      </c>
      <c r="F299" s="90">
        <v>0</v>
      </c>
      <c r="G299" s="90">
        <v>0</v>
      </c>
      <c r="H299" s="90">
        <v>0</v>
      </c>
      <c r="I299" s="90">
        <v>0</v>
      </c>
      <c r="J299" s="90">
        <v>0</v>
      </c>
      <c r="K299" s="90">
        <v>0</v>
      </c>
      <c r="L299" s="90">
        <v>0</v>
      </c>
      <c r="M299" s="101">
        <v>0</v>
      </c>
      <c r="N299" s="101">
        <v>2511421191.7933903</v>
      </c>
      <c r="O299" s="101">
        <v>2379850680.9751801</v>
      </c>
      <c r="P299" s="91">
        <v>2563602451.4075899</v>
      </c>
      <c r="Q299" s="91">
        <v>3306999106.27033</v>
      </c>
      <c r="R299" s="101">
        <v>3238966111.52631</v>
      </c>
      <c r="S299" s="101">
        <v>3229128584.6799998</v>
      </c>
    </row>
    <row r="300" spans="1:19">
      <c r="A300" s="89" t="s">
        <v>3329</v>
      </c>
      <c r="B300" s="89" t="s">
        <v>178</v>
      </c>
      <c r="C300" s="90">
        <v>0</v>
      </c>
      <c r="D300" s="90">
        <v>0</v>
      </c>
      <c r="E300" s="90">
        <v>0</v>
      </c>
      <c r="F300" s="90">
        <v>0</v>
      </c>
      <c r="G300" s="90">
        <v>0</v>
      </c>
      <c r="H300" s="90">
        <v>0</v>
      </c>
      <c r="I300" s="90">
        <v>0</v>
      </c>
      <c r="J300" s="90">
        <v>0</v>
      </c>
      <c r="K300" s="90">
        <v>0</v>
      </c>
      <c r="L300" s="90">
        <v>0</v>
      </c>
      <c r="M300" s="101">
        <v>0</v>
      </c>
      <c r="N300" s="101">
        <v>10491674208.2008</v>
      </c>
      <c r="O300" s="101">
        <v>98231061.210969999</v>
      </c>
      <c r="P300" s="91">
        <v>0</v>
      </c>
      <c r="Q300" s="91">
        <v>0</v>
      </c>
      <c r="R300" s="101">
        <v>0</v>
      </c>
      <c r="S300" s="101">
        <v>0</v>
      </c>
    </row>
    <row r="301" spans="1:19">
      <c r="A301" s="89" t="s">
        <v>414</v>
      </c>
      <c r="B301" s="89" t="s">
        <v>210</v>
      </c>
      <c r="C301" s="90">
        <v>1181232</v>
      </c>
      <c r="D301" s="90">
        <v>1181232</v>
      </c>
      <c r="E301" s="90">
        <v>1181232</v>
      </c>
      <c r="F301" s="90">
        <v>1181232</v>
      </c>
      <c r="G301" s="90">
        <v>1181232</v>
      </c>
      <c r="H301" s="90">
        <v>1181232</v>
      </c>
      <c r="I301" s="90">
        <v>1181232</v>
      </c>
      <c r="J301" s="90">
        <v>1181232</v>
      </c>
      <c r="K301" s="90">
        <v>9741550</v>
      </c>
      <c r="L301" s="90">
        <v>1202492</v>
      </c>
      <c r="M301" s="101">
        <v>1182096.31</v>
      </c>
      <c r="N301" s="101">
        <v>0</v>
      </c>
      <c r="O301" s="101">
        <v>0</v>
      </c>
      <c r="P301" s="101">
        <v>0</v>
      </c>
      <c r="Q301" s="101">
        <v>0</v>
      </c>
      <c r="R301" s="101">
        <v>0</v>
      </c>
      <c r="S301" s="101">
        <v>0</v>
      </c>
    </row>
    <row r="302" spans="1:19">
      <c r="A302" s="89" t="s">
        <v>3332</v>
      </c>
      <c r="B302" s="89" t="s">
        <v>3333</v>
      </c>
      <c r="C302" s="90">
        <v>0</v>
      </c>
      <c r="D302" s="95">
        <v>0</v>
      </c>
      <c r="E302" s="95">
        <v>0</v>
      </c>
      <c r="F302" s="95">
        <v>0</v>
      </c>
      <c r="G302" s="90">
        <v>0</v>
      </c>
      <c r="H302" s="90">
        <v>0</v>
      </c>
      <c r="I302" s="90">
        <v>0</v>
      </c>
      <c r="J302" s="90">
        <v>0</v>
      </c>
      <c r="K302" s="90">
        <v>0</v>
      </c>
      <c r="L302" s="90">
        <v>0</v>
      </c>
      <c r="M302" s="101">
        <v>0</v>
      </c>
      <c r="N302" s="101">
        <v>19444487077.7327</v>
      </c>
      <c r="O302" s="101">
        <v>19602651158.892799</v>
      </c>
      <c r="P302" s="101">
        <v>22980313735.541302</v>
      </c>
      <c r="Q302" s="101">
        <v>24725409346.234699</v>
      </c>
      <c r="R302" s="101">
        <v>26654425802.6325</v>
      </c>
      <c r="S302" s="101">
        <v>29863163260.450001</v>
      </c>
    </row>
    <row r="303" spans="1:19">
      <c r="A303" s="89" t="s">
        <v>3341</v>
      </c>
      <c r="B303" s="89" t="s">
        <v>3342</v>
      </c>
      <c r="C303" s="90">
        <v>0</v>
      </c>
      <c r="D303" s="92">
        <v>0</v>
      </c>
      <c r="E303" s="92">
        <v>0</v>
      </c>
      <c r="F303" s="92">
        <v>0</v>
      </c>
      <c r="G303" s="90">
        <v>0</v>
      </c>
      <c r="H303" s="90">
        <v>0</v>
      </c>
      <c r="I303" s="90">
        <v>0</v>
      </c>
      <c r="J303" s="90">
        <v>0</v>
      </c>
      <c r="K303" s="90">
        <v>0</v>
      </c>
      <c r="L303" s="90">
        <v>0</v>
      </c>
      <c r="M303" s="92">
        <v>0</v>
      </c>
      <c r="N303" s="92">
        <v>190825274.84</v>
      </c>
      <c r="O303" s="92">
        <v>553445998.01291001</v>
      </c>
      <c r="P303" s="101">
        <v>192237684.84999999</v>
      </c>
      <c r="Q303" s="101">
        <v>192822532.86300001</v>
      </c>
      <c r="R303" s="101">
        <v>189262322.873</v>
      </c>
      <c r="S303" s="101">
        <v>200896538.15000001</v>
      </c>
    </row>
    <row r="304" spans="1:19">
      <c r="A304" s="89" t="s">
        <v>3349</v>
      </c>
      <c r="B304" s="89" t="s">
        <v>3350</v>
      </c>
      <c r="C304" s="90">
        <v>0</v>
      </c>
      <c r="D304" s="94">
        <v>0</v>
      </c>
      <c r="E304" s="94">
        <v>0</v>
      </c>
      <c r="F304" s="94">
        <v>0</v>
      </c>
      <c r="G304" s="90">
        <v>0</v>
      </c>
      <c r="H304" s="90">
        <v>0</v>
      </c>
      <c r="I304" s="90">
        <v>0</v>
      </c>
      <c r="J304" s="90">
        <v>0</v>
      </c>
      <c r="K304" s="90">
        <v>0</v>
      </c>
      <c r="L304" s="90">
        <v>0</v>
      </c>
      <c r="M304" s="101">
        <v>0</v>
      </c>
      <c r="N304" s="101">
        <v>696108.55500000005</v>
      </c>
      <c r="O304" s="101">
        <v>679888.29599999997</v>
      </c>
      <c r="P304" s="101">
        <v>0</v>
      </c>
      <c r="Q304" s="101">
        <v>0</v>
      </c>
      <c r="R304" s="101">
        <v>0</v>
      </c>
      <c r="S304" s="101">
        <v>0</v>
      </c>
    </row>
    <row r="305" spans="1:19" ht="25.5">
      <c r="A305" s="89" t="s">
        <v>416</v>
      </c>
      <c r="B305" s="89" t="s">
        <v>180</v>
      </c>
      <c r="C305" s="101">
        <v>-5935009855</v>
      </c>
      <c r="D305" s="90">
        <v>-5314932969</v>
      </c>
      <c r="E305" s="90">
        <v>-3821040460</v>
      </c>
      <c r="F305" s="90">
        <v>-2932139915</v>
      </c>
      <c r="G305" s="90">
        <v>-4972572181</v>
      </c>
      <c r="H305" s="90">
        <v>-6828680002</v>
      </c>
      <c r="I305" s="90">
        <v>-10497462340</v>
      </c>
      <c r="J305" s="90">
        <v>-12369076691</v>
      </c>
      <c r="K305" s="90">
        <v>-15742858275</v>
      </c>
      <c r="L305" s="90">
        <v>-4396447960</v>
      </c>
      <c r="M305" s="101">
        <v>-3540220274.9853802</v>
      </c>
      <c r="N305" s="101">
        <v>0</v>
      </c>
      <c r="O305" s="101">
        <v>0</v>
      </c>
      <c r="P305" s="101">
        <v>0</v>
      </c>
      <c r="Q305" s="101">
        <v>0</v>
      </c>
      <c r="R305" s="101">
        <v>0</v>
      </c>
      <c r="S305" s="101">
        <v>0</v>
      </c>
    </row>
    <row r="306" spans="1:19">
      <c r="A306" s="89" t="s">
        <v>7769</v>
      </c>
      <c r="B306" s="89" t="s">
        <v>7771</v>
      </c>
      <c r="C306" s="103">
        <v>5014008079.75</v>
      </c>
      <c r="D306" s="90">
        <v>5966561584.8000002</v>
      </c>
      <c r="E306" s="90">
        <v>8609898155.9500008</v>
      </c>
      <c r="F306" s="90">
        <v>9493679352.7900009</v>
      </c>
      <c r="G306" s="90">
        <v>13254719778.879999</v>
      </c>
      <c r="H306" s="90">
        <v>14600251580.299999</v>
      </c>
      <c r="I306" s="90">
        <v>19453930977.849998</v>
      </c>
      <c r="J306" s="90">
        <v>18842084275.43</v>
      </c>
      <c r="K306" s="90">
        <v>15872031122.530001</v>
      </c>
      <c r="L306" s="90">
        <v>15373193493.040001</v>
      </c>
      <c r="M306" s="101">
        <v>16890326392.7635</v>
      </c>
      <c r="N306" s="101">
        <v>0</v>
      </c>
      <c r="O306" s="101">
        <v>0</v>
      </c>
      <c r="P306" s="101">
        <v>0</v>
      </c>
      <c r="Q306" s="101">
        <v>0</v>
      </c>
      <c r="R306" s="101">
        <v>0</v>
      </c>
      <c r="S306" s="101">
        <v>0</v>
      </c>
    </row>
    <row r="307" spans="1:19">
      <c r="A307" s="89" t="s">
        <v>7770</v>
      </c>
      <c r="B307" s="89" t="s">
        <v>7772</v>
      </c>
      <c r="C307" s="103">
        <v>1398782370.6600001</v>
      </c>
      <c r="D307" s="90">
        <v>1471309061.9400001</v>
      </c>
      <c r="E307" s="90">
        <v>1614021472.29</v>
      </c>
      <c r="F307" s="90">
        <v>1912321147.5799999</v>
      </c>
      <c r="G307" s="90">
        <v>2066516870.3</v>
      </c>
      <c r="H307" s="90">
        <v>1766062638.8900001</v>
      </c>
      <c r="I307" s="90">
        <v>1988836626.53</v>
      </c>
      <c r="J307" s="90">
        <v>2097272528.1900001</v>
      </c>
      <c r="K307" s="90">
        <v>2010287835.8499999</v>
      </c>
      <c r="L307" s="90">
        <v>1713982797.1900001</v>
      </c>
      <c r="M307" s="101">
        <v>1866496445.18275</v>
      </c>
      <c r="N307" s="101">
        <v>0</v>
      </c>
      <c r="O307" s="101">
        <v>0</v>
      </c>
      <c r="P307" s="101">
        <v>0</v>
      </c>
      <c r="Q307" s="101">
        <v>0</v>
      </c>
      <c r="R307" s="101">
        <v>0</v>
      </c>
      <c r="S307" s="101">
        <v>0</v>
      </c>
    </row>
    <row r="308" spans="1:19">
      <c r="A308" s="87">
        <v>3</v>
      </c>
      <c r="B308" s="88" t="s">
        <v>22</v>
      </c>
      <c r="C308" s="93">
        <v>-104203336628.28999</v>
      </c>
      <c r="D308" s="93">
        <v>-124394425298.92999</v>
      </c>
      <c r="E308" s="93">
        <v>-139258216798.23999</v>
      </c>
      <c r="F308" s="93">
        <v>-148107682115.16</v>
      </c>
      <c r="G308" s="93">
        <v>-119245128077.16</v>
      </c>
      <c r="H308" s="93">
        <v>-86445631354.600006</v>
      </c>
      <c r="I308" s="93">
        <v>-90229666914.639999</v>
      </c>
      <c r="J308" s="93">
        <v>-145851126068.63</v>
      </c>
      <c r="K308" s="93">
        <v>-138216290228.26001</v>
      </c>
      <c r="L308" s="93">
        <v>-152881702358.26999</v>
      </c>
      <c r="M308" s="99">
        <v>-173163834089.04001</v>
      </c>
      <c r="N308" s="99">
        <v>-427558524135.49799</v>
      </c>
      <c r="O308" s="99">
        <f>O4-O198</f>
        <v>-724457990029.34192</v>
      </c>
      <c r="P308" s="99">
        <v>-830581504118.23999</v>
      </c>
      <c r="Q308" s="99">
        <v>-1023212901432.74</v>
      </c>
      <c r="R308" s="99">
        <v>-1090580097119.95</v>
      </c>
      <c r="S308" s="99">
        <v>-1249754340800.0901</v>
      </c>
    </row>
    <row r="309" spans="1:19">
      <c r="A309" s="89" t="s">
        <v>418</v>
      </c>
      <c r="B309" s="89" t="s">
        <v>3407</v>
      </c>
      <c r="C309" s="90">
        <v>-86803889611</v>
      </c>
      <c r="D309" s="90">
        <v>-98680373087</v>
      </c>
      <c r="E309" s="90">
        <v>-128613072726</v>
      </c>
      <c r="F309" s="90">
        <v>-138442848125</v>
      </c>
      <c r="G309" s="90">
        <v>-145279380157</v>
      </c>
      <c r="H309" s="90">
        <v>-118694635154</v>
      </c>
      <c r="I309" s="90">
        <v>-96241112543</v>
      </c>
      <c r="J309" s="90">
        <v>-127848920077</v>
      </c>
      <c r="K309" s="90">
        <v>-190400523461</v>
      </c>
      <c r="L309" s="90">
        <v>-257201079819</v>
      </c>
      <c r="M309" s="101">
        <v>-286381598586.37701</v>
      </c>
      <c r="N309" s="101">
        <v>-422337480703.20801</v>
      </c>
      <c r="O309" s="101">
        <v>-762546008248.77905</v>
      </c>
      <c r="P309" s="101">
        <v>-797567806546.36902</v>
      </c>
      <c r="Q309" s="101">
        <v>-975285050728.14099</v>
      </c>
      <c r="R309" s="101">
        <v>-1026365456788.9399</v>
      </c>
      <c r="S309" s="101">
        <v>-1306180115180.51</v>
      </c>
    </row>
    <row r="310" spans="1:19">
      <c r="A310" s="89" t="s">
        <v>419</v>
      </c>
      <c r="B310" s="89" t="s">
        <v>16</v>
      </c>
      <c r="C310" s="90">
        <v>-128019835651</v>
      </c>
      <c r="D310" s="90">
        <v>-127464645503</v>
      </c>
      <c r="E310" s="90">
        <v>-158740998684</v>
      </c>
      <c r="F310" s="90">
        <v>-184868074471</v>
      </c>
      <c r="G310" s="90">
        <v>-212857742892</v>
      </c>
      <c r="H310" s="90">
        <v>-178670697987</v>
      </c>
      <c r="I310" s="90">
        <v>-168561724977</v>
      </c>
      <c r="J310" s="90">
        <v>-189154686814</v>
      </c>
      <c r="K310" s="90">
        <v>-243902025969</v>
      </c>
      <c r="L310" s="90">
        <v>-320899677841</v>
      </c>
      <c r="M310" s="101">
        <v>-357511271869.53101</v>
      </c>
      <c r="N310" s="101">
        <v>-331041217946.34302</v>
      </c>
      <c r="O310" s="101">
        <v>-357803975052.15601</v>
      </c>
      <c r="P310" s="101">
        <v>-354149898365.34302</v>
      </c>
      <c r="Q310" s="101">
        <v>-353355867646.80603</v>
      </c>
      <c r="R310" s="101">
        <v>-662026347859.17798</v>
      </c>
      <c r="S310" s="101">
        <v>-660423714430.64001</v>
      </c>
    </row>
    <row r="311" spans="1:19" ht="25.5">
      <c r="A311" s="89" t="s">
        <v>3409</v>
      </c>
      <c r="B311" s="89" t="s">
        <v>7663</v>
      </c>
      <c r="C311" s="90">
        <v>0</v>
      </c>
      <c r="D311" s="90">
        <v>0</v>
      </c>
      <c r="E311" s="90">
        <v>0</v>
      </c>
      <c r="F311" s="90">
        <v>0</v>
      </c>
      <c r="G311" s="90">
        <v>0</v>
      </c>
      <c r="H311" s="90">
        <v>0</v>
      </c>
      <c r="I311" s="90">
        <v>0</v>
      </c>
      <c r="J311" s="90">
        <v>0</v>
      </c>
      <c r="K311" s="90">
        <v>0</v>
      </c>
      <c r="L311" s="90">
        <v>0</v>
      </c>
      <c r="M311" s="101">
        <v>0</v>
      </c>
      <c r="N311" s="101">
        <v>60242855727.577202</v>
      </c>
      <c r="O311" s="101">
        <v>60205734359.216003</v>
      </c>
      <c r="P311" s="91">
        <v>60711376584.931999</v>
      </c>
      <c r="Q311" s="91">
        <v>66395561976.567001</v>
      </c>
      <c r="R311" s="101">
        <v>63894617869.188004</v>
      </c>
      <c r="S311" s="101">
        <v>63731212469.279999</v>
      </c>
    </row>
    <row r="312" spans="1:19">
      <c r="A312" s="89" t="s">
        <v>3417</v>
      </c>
      <c r="B312" s="89" t="s">
        <v>18</v>
      </c>
      <c r="C312" s="90">
        <v>0</v>
      </c>
      <c r="D312" s="90">
        <v>0</v>
      </c>
      <c r="E312" s="90">
        <v>0</v>
      </c>
      <c r="F312" s="90">
        <v>0</v>
      </c>
      <c r="G312" s="90">
        <v>0</v>
      </c>
      <c r="H312" s="90">
        <v>0</v>
      </c>
      <c r="I312" s="90">
        <v>0</v>
      </c>
      <c r="J312" s="90">
        <v>0</v>
      </c>
      <c r="K312" s="90">
        <v>0</v>
      </c>
      <c r="L312" s="90">
        <v>0</v>
      </c>
      <c r="M312" s="101">
        <v>0</v>
      </c>
      <c r="N312" s="101">
        <v>21844936.208000001</v>
      </c>
      <c r="O312" s="101">
        <v>5844936.2079999996</v>
      </c>
      <c r="P312" s="101">
        <v>287905.45</v>
      </c>
      <c r="Q312" s="101">
        <v>287905.45</v>
      </c>
      <c r="R312" s="101">
        <v>287905.45</v>
      </c>
      <c r="S312" s="101">
        <v>887905.45</v>
      </c>
    </row>
    <row r="313" spans="1:19">
      <c r="A313" s="89" t="s">
        <v>3419</v>
      </c>
      <c r="B313" s="89" t="s">
        <v>17</v>
      </c>
      <c r="C313" s="90">
        <v>0</v>
      </c>
      <c r="D313" s="90">
        <v>0</v>
      </c>
      <c r="E313" s="90">
        <v>0</v>
      </c>
      <c r="F313" s="90">
        <v>0</v>
      </c>
      <c r="G313" s="90">
        <v>0</v>
      </c>
      <c r="H313" s="90">
        <v>0</v>
      </c>
      <c r="I313" s="90">
        <v>0</v>
      </c>
      <c r="J313" s="90">
        <v>0</v>
      </c>
      <c r="K313" s="90">
        <v>0</v>
      </c>
      <c r="L313" s="90">
        <v>0</v>
      </c>
      <c r="M313" s="101">
        <v>0</v>
      </c>
      <c r="N313" s="101">
        <v>0</v>
      </c>
      <c r="O313" s="101">
        <f>500000000/1000</f>
        <v>500000</v>
      </c>
      <c r="P313" s="91">
        <v>8998</v>
      </c>
      <c r="Q313" s="91">
        <v>8998</v>
      </c>
      <c r="R313" s="101">
        <v>8998</v>
      </c>
      <c r="S313" s="101">
        <v>8998</v>
      </c>
    </row>
    <row r="314" spans="1:19">
      <c r="A314" s="89" t="s">
        <v>3426</v>
      </c>
      <c r="B314" s="89" t="s">
        <v>11</v>
      </c>
      <c r="C314" s="90">
        <v>0</v>
      </c>
      <c r="D314" s="90">
        <v>0</v>
      </c>
      <c r="E314" s="90">
        <v>0</v>
      </c>
      <c r="F314" s="90">
        <v>0</v>
      </c>
      <c r="G314" s="90">
        <v>0</v>
      </c>
      <c r="H314" s="90">
        <v>0</v>
      </c>
      <c r="I314" s="90">
        <v>0</v>
      </c>
      <c r="J314" s="90">
        <v>0</v>
      </c>
      <c r="K314" s="90">
        <v>0</v>
      </c>
      <c r="L314" s="90">
        <v>0</v>
      </c>
      <c r="M314" s="101">
        <v>0</v>
      </c>
      <c r="N314" s="101">
        <v>-14643571120.3498</v>
      </c>
      <c r="O314" s="101">
        <v>-480873882398.67603</v>
      </c>
      <c r="P314" s="101">
        <v>-496373149622.922</v>
      </c>
      <c r="Q314" s="101">
        <v>-689646299004.578</v>
      </c>
      <c r="R314" s="101">
        <v>-489879235940.14203</v>
      </c>
      <c r="S314" s="101">
        <v>-626244927938.90002</v>
      </c>
    </row>
    <row r="315" spans="1:19">
      <c r="A315" s="89" t="s">
        <v>3435</v>
      </c>
      <c r="B315" s="89" t="s">
        <v>3436</v>
      </c>
      <c r="C315" s="90">
        <v>0</v>
      </c>
      <c r="D315" s="90">
        <v>0</v>
      </c>
      <c r="E315" s="90">
        <v>0</v>
      </c>
      <c r="F315" s="90">
        <v>0</v>
      </c>
      <c r="G315" s="90">
        <v>0</v>
      </c>
      <c r="H315" s="90">
        <v>0</v>
      </c>
      <c r="I315" s="90">
        <v>0</v>
      </c>
      <c r="J315" s="90">
        <v>0</v>
      </c>
      <c r="K315" s="90">
        <v>0</v>
      </c>
      <c r="L315" s="90">
        <v>0</v>
      </c>
      <c r="M315" s="101">
        <v>0</v>
      </c>
      <c r="N315" s="101">
        <v>0</v>
      </c>
      <c r="O315" s="101">
        <v>0</v>
      </c>
      <c r="P315" s="101">
        <v>0</v>
      </c>
      <c r="Q315" s="101">
        <v>0</v>
      </c>
      <c r="R315" s="101">
        <v>0</v>
      </c>
      <c r="S315" s="101">
        <v>0</v>
      </c>
    </row>
    <row r="316" spans="1:19">
      <c r="A316" s="89" t="s">
        <v>3448</v>
      </c>
      <c r="B316" s="89" t="s">
        <v>14</v>
      </c>
      <c r="C316" s="90">
        <v>0</v>
      </c>
      <c r="D316" s="90">
        <v>0</v>
      </c>
      <c r="E316" s="90">
        <v>0</v>
      </c>
      <c r="F316" s="90">
        <v>0</v>
      </c>
      <c r="G316" s="90">
        <v>0</v>
      </c>
      <c r="H316" s="90">
        <v>0</v>
      </c>
      <c r="I316" s="90">
        <v>0</v>
      </c>
      <c r="J316" s="90">
        <v>0</v>
      </c>
      <c r="K316" s="90">
        <v>0</v>
      </c>
      <c r="L316" s="90">
        <v>0</v>
      </c>
      <c r="M316" s="101">
        <v>0</v>
      </c>
      <c r="N316" s="101">
        <v>182795919.30271</v>
      </c>
      <c r="O316" s="101">
        <v>213925884.85876998</v>
      </c>
      <c r="P316" s="101">
        <v>201513965.27601001</v>
      </c>
      <c r="Q316" s="101">
        <v>218196906.51529002</v>
      </c>
      <c r="R316" s="101">
        <v>221917087.76429</v>
      </c>
      <c r="S316" s="101">
        <v>247034712.34999999</v>
      </c>
    </row>
    <row r="317" spans="1:19">
      <c r="A317" s="89" t="s">
        <v>420</v>
      </c>
      <c r="B317" s="89" t="s">
        <v>8</v>
      </c>
      <c r="C317" s="90">
        <v>14453288672</v>
      </c>
      <c r="D317" s="90">
        <v>6942627446</v>
      </c>
      <c r="E317" s="90">
        <v>13047823869</v>
      </c>
      <c r="F317" s="90">
        <v>10626439060</v>
      </c>
      <c r="G317" s="90">
        <v>12875866478</v>
      </c>
      <c r="H317" s="90">
        <v>13619235790</v>
      </c>
      <c r="I317" s="90">
        <v>16440899178</v>
      </c>
      <c r="J317" s="90">
        <v>21158603631</v>
      </c>
      <c r="K317" s="90">
        <v>24785895451</v>
      </c>
      <c r="L317" s="90">
        <v>26686990842</v>
      </c>
      <c r="M317" s="101">
        <v>34110377360.182999</v>
      </c>
      <c r="N317" s="101">
        <v>0</v>
      </c>
      <c r="O317" s="101">
        <v>0</v>
      </c>
      <c r="P317" s="91">
        <v>0</v>
      </c>
      <c r="Q317" s="91">
        <v>0</v>
      </c>
      <c r="R317" s="101">
        <v>0</v>
      </c>
      <c r="S317" s="101">
        <v>0</v>
      </c>
    </row>
    <row r="318" spans="1:19">
      <c r="A318" s="89" t="s">
        <v>3459</v>
      </c>
      <c r="B318" s="89" t="s">
        <v>13</v>
      </c>
      <c r="C318" s="90">
        <v>0</v>
      </c>
      <c r="D318" s="90">
        <v>0</v>
      </c>
      <c r="E318" s="90">
        <v>0</v>
      </c>
      <c r="F318" s="90">
        <v>0</v>
      </c>
      <c r="G318" s="90">
        <v>0</v>
      </c>
      <c r="H318" s="90">
        <v>0</v>
      </c>
      <c r="I318" s="90">
        <v>0</v>
      </c>
      <c r="J318" s="90">
        <v>0</v>
      </c>
      <c r="K318" s="90">
        <v>0</v>
      </c>
      <c r="L318" s="90">
        <v>0</v>
      </c>
      <c r="M318" s="101">
        <v>0</v>
      </c>
      <c r="N318" s="101">
        <v>305025.86</v>
      </c>
      <c r="O318" s="101">
        <v>3547927.8603000003</v>
      </c>
      <c r="P318" s="91">
        <v>304553</v>
      </c>
      <c r="Q318" s="91">
        <v>304553</v>
      </c>
      <c r="R318" s="101">
        <v>304553</v>
      </c>
      <c r="S318" s="101">
        <v>304553</v>
      </c>
    </row>
    <row r="319" spans="1:19" ht="25.5">
      <c r="A319" s="89" t="s">
        <v>421</v>
      </c>
      <c r="B319" s="89" t="s">
        <v>7</v>
      </c>
      <c r="C319" s="90">
        <v>20233184087</v>
      </c>
      <c r="D319" s="90">
        <v>22286625947</v>
      </c>
      <c r="E319" s="90">
        <v>18666746847</v>
      </c>
      <c r="F319" s="90">
        <v>26261312702</v>
      </c>
      <c r="G319" s="90">
        <v>29256690876</v>
      </c>
      <c r="H319" s="90">
        <v>35782023412</v>
      </c>
      <c r="I319" s="90">
        <v>40700542388</v>
      </c>
      <c r="J319" s="90">
        <v>41880665315</v>
      </c>
      <c r="K319" s="90">
        <v>26752576865</v>
      </c>
      <c r="L319" s="90">
        <v>25849267538</v>
      </c>
      <c r="M319" s="101">
        <v>24858655617.667999</v>
      </c>
      <c r="N319" s="101">
        <v>0</v>
      </c>
      <c r="O319" s="101">
        <v>0</v>
      </c>
      <c r="P319" s="101">
        <v>0</v>
      </c>
      <c r="Q319" s="101">
        <v>0</v>
      </c>
      <c r="R319" s="101">
        <v>0</v>
      </c>
      <c r="S319" s="101">
        <v>0</v>
      </c>
    </row>
    <row r="320" spans="1:19">
      <c r="A320" s="89" t="s">
        <v>422</v>
      </c>
      <c r="B320" s="89" t="s">
        <v>10</v>
      </c>
      <c r="C320" s="90">
        <v>1318780537</v>
      </c>
      <c r="D320" s="90">
        <v>1662102103</v>
      </c>
      <c r="E320" s="90">
        <v>1836051259</v>
      </c>
      <c r="F320" s="90">
        <v>1699486221</v>
      </c>
      <c r="G320" s="90">
        <v>2036803306</v>
      </c>
      <c r="H320" s="90">
        <v>2459720168</v>
      </c>
      <c r="I320" s="90">
        <v>2714242524</v>
      </c>
      <c r="J320" s="90">
        <v>3045802289</v>
      </c>
      <c r="K320" s="90">
        <v>2559168885</v>
      </c>
      <c r="L320" s="90">
        <v>2739193548</v>
      </c>
      <c r="M320" s="101">
        <v>3020549421.9936099</v>
      </c>
      <c r="N320" s="101">
        <v>0</v>
      </c>
      <c r="O320" s="101">
        <v>0</v>
      </c>
      <c r="P320" s="101">
        <v>0</v>
      </c>
      <c r="Q320" s="101">
        <v>0</v>
      </c>
      <c r="R320" s="101">
        <v>0</v>
      </c>
      <c r="S320" s="101">
        <v>0</v>
      </c>
    </row>
    <row r="321" spans="1:19" ht="25.5">
      <c r="A321" s="89" t="s">
        <v>423</v>
      </c>
      <c r="B321" s="89" t="s">
        <v>3466</v>
      </c>
      <c r="C321" s="90">
        <v>7751229587</v>
      </c>
      <c r="D321" s="90">
        <v>544557393</v>
      </c>
      <c r="E321" s="90">
        <v>4004889908</v>
      </c>
      <c r="F321" s="90">
        <v>15482592329</v>
      </c>
      <c r="G321" s="90">
        <v>40582621753</v>
      </c>
      <c r="H321" s="90">
        <v>19853026476</v>
      </c>
      <c r="I321" s="90">
        <v>23393711274</v>
      </c>
      <c r="J321" s="90">
        <v>5912455765</v>
      </c>
      <c r="K321" s="90">
        <v>7396268095</v>
      </c>
      <c r="L321" s="90">
        <v>15322836577</v>
      </c>
      <c r="M321" s="101">
        <v>17930832203.204899</v>
      </c>
      <c r="N321" s="101">
        <v>25802990577.216999</v>
      </c>
      <c r="O321" s="101">
        <v>42511035270.295998</v>
      </c>
      <c r="P321" s="101">
        <v>43335619603.190704</v>
      </c>
      <c r="Q321" s="101">
        <v>49578693702.097603</v>
      </c>
      <c r="R321" s="101">
        <v>165985651174.78101</v>
      </c>
      <c r="S321" s="101">
        <v>109714058219.27</v>
      </c>
    </row>
    <row r="322" spans="1:19" ht="25.5">
      <c r="A322" s="89" t="s">
        <v>424</v>
      </c>
      <c r="B322" s="89" t="s">
        <v>3468</v>
      </c>
      <c r="C322" s="90">
        <v>-2540536843</v>
      </c>
      <c r="D322" s="90">
        <v>-2651640473</v>
      </c>
      <c r="E322" s="90">
        <v>-7427585925</v>
      </c>
      <c r="F322" s="90">
        <v>-7644603966</v>
      </c>
      <c r="G322" s="90">
        <v>-17173619678</v>
      </c>
      <c r="H322" s="90">
        <v>-11701546995</v>
      </c>
      <c r="I322" s="90">
        <v>-10931558204</v>
      </c>
      <c r="J322" s="90">
        <v>-10691760263</v>
      </c>
      <c r="K322" s="90">
        <v>-7992406788</v>
      </c>
      <c r="L322" s="90">
        <v>-6899690483</v>
      </c>
      <c r="M322" s="101">
        <v>-8790741319.8952808</v>
      </c>
      <c r="N322" s="101">
        <v>-14601409846.351</v>
      </c>
      <c r="O322" s="101">
        <v>-22366301862.761002</v>
      </c>
      <c r="P322" s="101">
        <v>-27512037899.610901</v>
      </c>
      <c r="Q322" s="101">
        <v>-35780151317.433403</v>
      </c>
      <c r="R322" s="101">
        <v>-51941214164.984398</v>
      </c>
      <c r="S322" s="101">
        <v>-64519428211.550003</v>
      </c>
    </row>
    <row r="323" spans="1:19">
      <c r="A323" s="89" t="s">
        <v>425</v>
      </c>
      <c r="B323" s="89" t="s">
        <v>2</v>
      </c>
      <c r="C323" s="90">
        <v>0</v>
      </c>
      <c r="D323" s="90">
        <v>0</v>
      </c>
      <c r="E323" s="90">
        <v>0</v>
      </c>
      <c r="F323" s="90">
        <v>0</v>
      </c>
      <c r="G323" s="90">
        <v>0</v>
      </c>
      <c r="H323" s="90">
        <v>-36396018</v>
      </c>
      <c r="I323" s="90">
        <v>2775274</v>
      </c>
      <c r="J323" s="90">
        <v>0</v>
      </c>
      <c r="K323" s="90">
        <v>0</v>
      </c>
      <c r="L323" s="90">
        <v>0</v>
      </c>
      <c r="M323" s="101">
        <v>0</v>
      </c>
      <c r="N323" s="101">
        <v>0</v>
      </c>
      <c r="O323" s="101">
        <v>0</v>
      </c>
      <c r="P323" s="91">
        <v>0</v>
      </c>
      <c r="Q323" s="91">
        <v>0</v>
      </c>
      <c r="R323" s="101">
        <v>0</v>
      </c>
      <c r="S323" s="101">
        <v>0</v>
      </c>
    </row>
    <row r="324" spans="1:19" ht="25.5">
      <c r="A324" s="102" t="s">
        <v>3471</v>
      </c>
      <c r="B324" s="89" t="s">
        <v>3472</v>
      </c>
      <c r="C324" s="90">
        <v>0</v>
      </c>
      <c r="D324" s="90">
        <v>0</v>
      </c>
      <c r="E324" s="90">
        <v>0</v>
      </c>
      <c r="F324" s="90">
        <v>0</v>
      </c>
      <c r="G324" s="90">
        <v>0</v>
      </c>
      <c r="H324" s="90">
        <v>0</v>
      </c>
      <c r="I324" s="90">
        <v>0</v>
      </c>
      <c r="J324" s="90">
        <v>0</v>
      </c>
      <c r="K324" s="90">
        <v>0</v>
      </c>
      <c r="L324" s="90">
        <v>0</v>
      </c>
      <c r="M324" s="101">
        <v>0</v>
      </c>
      <c r="N324" s="101">
        <v>-166964024788.66599</v>
      </c>
      <c r="O324" s="101">
        <v>0</v>
      </c>
      <c r="P324" s="101">
        <v>0</v>
      </c>
      <c r="Q324" s="101">
        <v>0</v>
      </c>
      <c r="R324" s="101">
        <v>0</v>
      </c>
      <c r="S324" s="101">
        <v>0</v>
      </c>
    </row>
    <row r="325" spans="1:19" ht="38.25">
      <c r="A325" s="89" t="s">
        <v>3494</v>
      </c>
      <c r="B325" s="89" t="s">
        <v>3495</v>
      </c>
      <c r="C325" s="90">
        <v>0</v>
      </c>
      <c r="D325" s="90">
        <v>0</v>
      </c>
      <c r="E325" s="90">
        <v>0</v>
      </c>
      <c r="F325" s="90">
        <v>0</v>
      </c>
      <c r="G325" s="90">
        <v>0</v>
      </c>
      <c r="H325" s="90">
        <v>0</v>
      </c>
      <c r="I325" s="90">
        <v>0</v>
      </c>
      <c r="J325" s="90">
        <v>0</v>
      </c>
      <c r="K325" s="90">
        <v>0</v>
      </c>
      <c r="L325" s="90">
        <v>0</v>
      </c>
      <c r="M325" s="101">
        <v>0</v>
      </c>
      <c r="N325" s="101">
        <v>860639375.44193995</v>
      </c>
      <c r="O325" s="101">
        <v>873155904.05795991</v>
      </c>
      <c r="P325" s="101">
        <v>880441675.06722999</v>
      </c>
      <c r="Q325" s="101">
        <v>865628348.52643001</v>
      </c>
      <c r="R325" s="101">
        <v>822699580.36206996</v>
      </c>
      <c r="S325" s="101">
        <v>818568679.11000001</v>
      </c>
    </row>
    <row r="326" spans="1:19" ht="25.5">
      <c r="A326" s="89" t="s">
        <v>3503</v>
      </c>
      <c r="B326" s="89" t="s">
        <v>3504</v>
      </c>
      <c r="C326" s="90">
        <v>0</v>
      </c>
      <c r="D326" s="90">
        <v>0</v>
      </c>
      <c r="E326" s="90">
        <v>0</v>
      </c>
      <c r="F326" s="90">
        <v>0</v>
      </c>
      <c r="G326" s="90">
        <v>0</v>
      </c>
      <c r="H326" s="90">
        <v>0</v>
      </c>
      <c r="I326" s="90">
        <v>0</v>
      </c>
      <c r="J326" s="90">
        <v>0</v>
      </c>
      <c r="K326" s="90">
        <v>0</v>
      </c>
      <c r="L326" s="92">
        <v>0</v>
      </c>
      <c r="M326" s="101">
        <v>0</v>
      </c>
      <c r="N326" s="101">
        <v>0</v>
      </c>
      <c r="O326" s="101">
        <f>506656035/1000</f>
        <v>506656.03499999997</v>
      </c>
      <c r="P326" s="101">
        <v>-284513.701</v>
      </c>
      <c r="Q326" s="101">
        <v>-284513.701</v>
      </c>
      <c r="R326" s="101">
        <v>-284513.701</v>
      </c>
      <c r="S326" s="101">
        <v>-284513.7</v>
      </c>
    </row>
    <row r="327" spans="1:19" ht="38.25">
      <c r="A327" s="89" t="s">
        <v>3507</v>
      </c>
      <c r="B327" s="89" t="s">
        <v>3508</v>
      </c>
      <c r="C327" s="90">
        <v>0</v>
      </c>
      <c r="D327" s="90">
        <v>0</v>
      </c>
      <c r="E327" s="90">
        <v>0</v>
      </c>
      <c r="F327" s="90">
        <v>0</v>
      </c>
      <c r="G327" s="90">
        <v>0</v>
      </c>
      <c r="H327" s="90">
        <v>0</v>
      </c>
      <c r="I327" s="90">
        <v>0</v>
      </c>
      <c r="J327" s="90">
        <v>0</v>
      </c>
      <c r="K327" s="90">
        <v>0</v>
      </c>
      <c r="L327" s="92">
        <v>0</v>
      </c>
      <c r="M327" s="101">
        <v>0</v>
      </c>
      <c r="N327" s="101">
        <v>23195863284.448299</v>
      </c>
      <c r="O327" s="101">
        <v>20470956727.108398</v>
      </c>
      <c r="P327" s="101">
        <v>17653043271.805103</v>
      </c>
      <c r="Q327" s="101">
        <v>21213196732.279198</v>
      </c>
      <c r="R327" s="101">
        <v>25047603490.208397</v>
      </c>
      <c r="S327" s="101">
        <v>18262727413.84</v>
      </c>
    </row>
    <row r="328" spans="1:19" ht="38.25">
      <c r="A328" s="89" t="s">
        <v>3517</v>
      </c>
      <c r="B328" s="89" t="s">
        <v>3518</v>
      </c>
      <c r="C328" s="90">
        <v>0</v>
      </c>
      <c r="D328" s="90">
        <v>0</v>
      </c>
      <c r="E328" s="90">
        <v>0</v>
      </c>
      <c r="F328" s="90">
        <v>0</v>
      </c>
      <c r="G328" s="90">
        <v>0</v>
      </c>
      <c r="H328" s="90">
        <v>0</v>
      </c>
      <c r="I328" s="90">
        <v>0</v>
      </c>
      <c r="J328" s="90">
        <v>0</v>
      </c>
      <c r="K328" s="90">
        <v>0</v>
      </c>
      <c r="L328" s="92">
        <v>0</v>
      </c>
      <c r="M328" s="101">
        <v>0</v>
      </c>
      <c r="N328" s="101">
        <v>216758497.72601002</v>
      </c>
      <c r="O328" s="101">
        <v>1844361430.43099</v>
      </c>
      <c r="P328" s="101">
        <v>142100379.17241001</v>
      </c>
      <c r="Q328" s="101">
        <v>268014618.40547001</v>
      </c>
      <c r="R328" s="101">
        <v>267383019.90379998</v>
      </c>
      <c r="S328" s="101">
        <v>329521600.99000001</v>
      </c>
    </row>
    <row r="329" spans="1:19">
      <c r="A329" s="89" t="s">
        <v>3527</v>
      </c>
      <c r="B329" s="89" t="s">
        <v>7664</v>
      </c>
      <c r="C329" s="90">
        <v>0</v>
      </c>
      <c r="D329" s="90">
        <v>0</v>
      </c>
      <c r="E329" s="90">
        <v>0</v>
      </c>
      <c r="F329" s="90">
        <v>0</v>
      </c>
      <c r="G329" s="90">
        <v>0</v>
      </c>
      <c r="H329" s="90">
        <v>0</v>
      </c>
      <c r="I329" s="90">
        <v>0</v>
      </c>
      <c r="J329" s="90">
        <v>0</v>
      </c>
      <c r="K329" s="90">
        <v>0</v>
      </c>
      <c r="L329" s="92">
        <v>0</v>
      </c>
      <c r="M329" s="101">
        <v>0</v>
      </c>
      <c r="N329" s="101">
        <v>-5611311190.6537104</v>
      </c>
      <c r="O329" s="101">
        <v>-27631419964.2617</v>
      </c>
      <c r="P329" s="101">
        <v>-42457134168.315498</v>
      </c>
      <c r="Q329" s="101">
        <v>-35042343074.093002</v>
      </c>
      <c r="R329" s="101">
        <v>-78758849077.224899</v>
      </c>
      <c r="S329" s="101">
        <v>-148096085724.63</v>
      </c>
    </row>
    <row r="330" spans="1:19" ht="51">
      <c r="A330" s="89" t="s">
        <v>3533</v>
      </c>
      <c r="B330" s="89" t="s">
        <v>7665</v>
      </c>
      <c r="C330" s="90">
        <v>0</v>
      </c>
      <c r="D330" s="90">
        <v>0</v>
      </c>
      <c r="E330" s="90">
        <v>0</v>
      </c>
      <c r="F330" s="90">
        <v>0</v>
      </c>
      <c r="G330" s="90">
        <v>0</v>
      </c>
      <c r="H330" s="90">
        <v>0</v>
      </c>
      <c r="I330" s="90">
        <v>0</v>
      </c>
      <c r="J330" s="90">
        <v>0</v>
      </c>
      <c r="K330" s="90">
        <v>0</v>
      </c>
      <c r="L330" s="92">
        <v>0</v>
      </c>
      <c r="M330" s="101">
        <v>0</v>
      </c>
      <c r="N330" s="101">
        <v>845.37522999999999</v>
      </c>
      <c r="O330" s="101">
        <v>1933.00522</v>
      </c>
      <c r="P330" s="101">
        <v>1087.6299899999999</v>
      </c>
      <c r="Q330" s="101">
        <v>1087.6299899999999</v>
      </c>
      <c r="R330" s="101">
        <v>1087.6299899999999</v>
      </c>
      <c r="S330" s="101">
        <v>1087.6300000000001</v>
      </c>
    </row>
    <row r="331" spans="1:19">
      <c r="A331" s="89" t="s">
        <v>426</v>
      </c>
      <c r="B331" s="89" t="s">
        <v>3539</v>
      </c>
      <c r="C331" s="90">
        <v>-8086092695.1899996</v>
      </c>
      <c r="D331" s="90">
        <v>-8400115354.7799959</v>
      </c>
      <c r="E331" s="90">
        <v>5292110967.6699982</v>
      </c>
      <c r="F331" s="90">
        <v>6447605120.2099991</v>
      </c>
      <c r="G331" s="90">
        <v>14528364287.640001</v>
      </c>
      <c r="H331" s="90">
        <v>13685330311.860001</v>
      </c>
      <c r="I331" s="90">
        <v>21659952646.23</v>
      </c>
      <c r="J331" s="90">
        <v>28493262561.73</v>
      </c>
      <c r="K331" s="90">
        <v>105387232910.86</v>
      </c>
      <c r="L331" s="92">
        <v>132126846476.64</v>
      </c>
      <c r="M331" s="101">
        <v>140087919595.17599</v>
      </c>
      <c r="N331" s="101">
        <v>25191178241.7164</v>
      </c>
      <c r="O331" s="101">
        <v>26847001646.771397</v>
      </c>
      <c r="P331" s="101">
        <v>30641866826.248501</v>
      </c>
      <c r="Q331" s="101">
        <v>34982349746.468002</v>
      </c>
      <c r="R331" s="101">
        <v>39216001844.729202</v>
      </c>
      <c r="S331" s="101">
        <v>39909149432.400002</v>
      </c>
    </row>
    <row r="332" spans="1:19">
      <c r="A332" s="89" t="s">
        <v>427</v>
      </c>
      <c r="B332" s="89" t="s">
        <v>18</v>
      </c>
      <c r="C332" s="90">
        <v>-4042495473</v>
      </c>
      <c r="D332" s="90">
        <v>90100464</v>
      </c>
      <c r="E332" s="90">
        <v>101650271</v>
      </c>
      <c r="F332" s="90">
        <v>25363282</v>
      </c>
      <c r="G332" s="90">
        <v>25339720</v>
      </c>
      <c r="H332" s="90">
        <v>25339720</v>
      </c>
      <c r="I332" s="90">
        <v>25339720</v>
      </c>
      <c r="J332" s="90">
        <v>41235711</v>
      </c>
      <c r="K332" s="90">
        <v>44003780</v>
      </c>
      <c r="L332" s="92">
        <v>44099816</v>
      </c>
      <c r="M332" s="101">
        <v>171665663.70602</v>
      </c>
      <c r="N332" s="101">
        <v>39935972.399660006</v>
      </c>
      <c r="O332" s="101">
        <v>40338140.161349997</v>
      </c>
      <c r="P332" s="101">
        <v>39961940.753260002</v>
      </c>
      <c r="Q332" s="101">
        <v>40328777.063579999</v>
      </c>
      <c r="R332" s="101">
        <v>40096413.773800001</v>
      </c>
      <c r="S332" s="101">
        <v>39802168.009999998</v>
      </c>
    </row>
    <row r="333" spans="1:19">
      <c r="A333" s="89" t="s">
        <v>428</v>
      </c>
      <c r="B333" s="89" t="s">
        <v>17</v>
      </c>
      <c r="C333" s="90">
        <v>1943453469.52</v>
      </c>
      <c r="D333" s="90">
        <v>2484364560.9499998</v>
      </c>
      <c r="E333" s="90">
        <v>2712759510.75</v>
      </c>
      <c r="F333" s="90">
        <v>2515385951.1399999</v>
      </c>
      <c r="G333" s="90">
        <v>2702418881.7800002</v>
      </c>
      <c r="H333" s="90">
        <v>2968865482.75</v>
      </c>
      <c r="I333" s="90">
        <v>3311186561.7800002</v>
      </c>
      <c r="J333" s="90">
        <v>3541878733.25</v>
      </c>
      <c r="K333" s="90">
        <v>1778202546.95</v>
      </c>
      <c r="L333" s="92">
        <v>1939445386.8900001</v>
      </c>
      <c r="M333" s="101">
        <v>768977639.03899002</v>
      </c>
      <c r="N333" s="101">
        <v>2451243696.1166501</v>
      </c>
      <c r="O333" s="101">
        <v>2852947011.2607598</v>
      </c>
      <c r="P333" s="101">
        <v>3078113271.4401803</v>
      </c>
      <c r="Q333" s="101">
        <v>3202353119.9024501</v>
      </c>
      <c r="R333" s="101">
        <v>3585040678.4033599</v>
      </c>
      <c r="S333" s="101">
        <v>4054718023.46</v>
      </c>
    </row>
    <row r="334" spans="1:19">
      <c r="A334" s="89" t="s">
        <v>429</v>
      </c>
      <c r="B334" s="89" t="s">
        <v>181</v>
      </c>
      <c r="C334" s="90">
        <v>1244454780</v>
      </c>
      <c r="D334" s="90">
        <v>5798000</v>
      </c>
      <c r="E334" s="90">
        <v>5798000</v>
      </c>
      <c r="F334" s="90">
        <v>5798000</v>
      </c>
      <c r="G334" s="90">
        <v>5798000</v>
      </c>
      <c r="H334" s="90">
        <v>0</v>
      </c>
      <c r="I334" s="90">
        <v>0</v>
      </c>
      <c r="J334" s="90">
        <v>0</v>
      </c>
      <c r="K334" s="90">
        <v>0</v>
      </c>
      <c r="L334" s="90">
        <v>0</v>
      </c>
      <c r="M334" s="101">
        <v>0</v>
      </c>
      <c r="N334" s="101">
        <v>0</v>
      </c>
      <c r="O334" s="101">
        <v>0</v>
      </c>
      <c r="P334" s="91">
        <v>0</v>
      </c>
      <c r="Q334" s="91">
        <v>0</v>
      </c>
      <c r="R334" s="101">
        <v>0</v>
      </c>
      <c r="S334" s="101">
        <v>0</v>
      </c>
    </row>
    <row r="335" spans="1:19">
      <c r="A335" s="89" t="s">
        <v>430</v>
      </c>
      <c r="B335" s="89" t="s">
        <v>183</v>
      </c>
      <c r="C335" s="90">
        <v>0</v>
      </c>
      <c r="D335" s="90">
        <v>0</v>
      </c>
      <c r="E335" s="90">
        <v>0</v>
      </c>
      <c r="F335" s="90">
        <v>0</v>
      </c>
      <c r="G335" s="90">
        <v>0</v>
      </c>
      <c r="H335" s="90">
        <v>0</v>
      </c>
      <c r="I335" s="90">
        <v>0</v>
      </c>
      <c r="J335" s="90">
        <v>0</v>
      </c>
      <c r="K335" s="90">
        <v>59286686331</v>
      </c>
      <c r="L335" s="90">
        <v>58242921510</v>
      </c>
      <c r="M335" s="101">
        <v>58973997096.225296</v>
      </c>
      <c r="N335" s="101">
        <v>0</v>
      </c>
      <c r="O335" s="101">
        <v>0</v>
      </c>
      <c r="P335" s="101">
        <v>0</v>
      </c>
      <c r="Q335" s="101">
        <v>0</v>
      </c>
      <c r="R335" s="101">
        <v>0</v>
      </c>
      <c r="S335" s="101">
        <v>0</v>
      </c>
    </row>
    <row r="336" spans="1:19">
      <c r="A336" s="89" t="s">
        <v>431</v>
      </c>
      <c r="B336" s="89" t="s">
        <v>16</v>
      </c>
      <c r="C336" s="90">
        <v>17181245625</v>
      </c>
      <c r="D336" s="90">
        <v>27177242558</v>
      </c>
      <c r="E336" s="90">
        <v>33793526912</v>
      </c>
      <c r="F336" s="90">
        <v>-6913506850</v>
      </c>
      <c r="G336" s="90">
        <v>-10317590128</v>
      </c>
      <c r="H336" s="90">
        <v>-8263281469</v>
      </c>
      <c r="I336" s="90">
        <v>-1174872974</v>
      </c>
      <c r="J336" s="90">
        <v>4658724251</v>
      </c>
      <c r="K336" s="90">
        <v>2054979262</v>
      </c>
      <c r="L336" s="90">
        <v>29251182325</v>
      </c>
      <c r="M336" s="101">
        <v>36922631329.511002</v>
      </c>
      <c r="N336" s="101">
        <v>3117833434.4242902</v>
      </c>
      <c r="O336" s="101">
        <v>3209322200.24084</v>
      </c>
      <c r="P336" s="91">
        <v>3404858648.78618</v>
      </c>
      <c r="Q336" s="91">
        <v>3536139553.4951801</v>
      </c>
      <c r="R336" s="101">
        <v>3819200270.9738598</v>
      </c>
      <c r="S336" s="101">
        <v>4149264089.23</v>
      </c>
    </row>
    <row r="337" spans="1:19">
      <c r="A337" s="89" t="s">
        <v>432</v>
      </c>
      <c r="B337" s="89" t="s">
        <v>222</v>
      </c>
      <c r="C337" s="90">
        <v>80304</v>
      </c>
      <c r="D337" s="90">
        <v>0</v>
      </c>
      <c r="E337" s="90">
        <v>0</v>
      </c>
      <c r="F337" s="90">
        <v>0</v>
      </c>
      <c r="G337" s="90">
        <v>0</v>
      </c>
      <c r="H337" s="90">
        <v>0</v>
      </c>
      <c r="I337" s="90">
        <v>0</v>
      </c>
      <c r="J337" s="90">
        <v>0</v>
      </c>
      <c r="K337" s="90">
        <v>0</v>
      </c>
      <c r="L337" s="90">
        <v>0</v>
      </c>
      <c r="M337" s="101">
        <v>0</v>
      </c>
      <c r="N337" s="101">
        <v>0</v>
      </c>
      <c r="O337" s="101">
        <v>0</v>
      </c>
      <c r="P337" s="101">
        <v>0</v>
      </c>
      <c r="Q337" s="101">
        <v>0</v>
      </c>
      <c r="R337" s="101">
        <v>0</v>
      </c>
      <c r="S337" s="101">
        <v>0</v>
      </c>
    </row>
    <row r="338" spans="1:19" ht="25.5">
      <c r="A338" s="89" t="s">
        <v>433</v>
      </c>
      <c r="B338" s="89" t="s">
        <v>15</v>
      </c>
      <c r="C338" s="90">
        <v>24384201.550000001</v>
      </c>
      <c r="D338" s="90">
        <v>756.55</v>
      </c>
      <c r="E338" s="90">
        <v>756.55</v>
      </c>
      <c r="F338" s="90">
        <v>0</v>
      </c>
      <c r="G338" s="90">
        <v>0</v>
      </c>
      <c r="H338" s="90">
        <v>0</v>
      </c>
      <c r="I338" s="90">
        <v>23292533.579999998</v>
      </c>
      <c r="J338" s="90">
        <v>0</v>
      </c>
      <c r="K338" s="90">
        <v>170.58</v>
      </c>
      <c r="L338" s="90">
        <v>0</v>
      </c>
      <c r="M338" s="101">
        <v>24181.326069999999</v>
      </c>
      <c r="N338" s="101">
        <v>24181.326069999999</v>
      </c>
      <c r="O338" s="101">
        <v>0</v>
      </c>
      <c r="P338" s="91">
        <v>1.1721700000000002</v>
      </c>
      <c r="Q338" s="91">
        <v>1.19476</v>
      </c>
      <c r="R338" s="101">
        <v>1.2077100000000001</v>
      </c>
      <c r="S338" s="101">
        <v>1.23</v>
      </c>
    </row>
    <row r="339" spans="1:19">
      <c r="A339" s="89" t="s">
        <v>3550</v>
      </c>
      <c r="B339" s="89" t="s">
        <v>3551</v>
      </c>
      <c r="C339" s="90">
        <v>0</v>
      </c>
      <c r="D339" s="90">
        <v>0</v>
      </c>
      <c r="E339" s="90">
        <v>0</v>
      </c>
      <c r="F339" s="90">
        <v>0</v>
      </c>
      <c r="G339" s="90">
        <v>0</v>
      </c>
      <c r="H339" s="90">
        <v>0</v>
      </c>
      <c r="I339" s="90">
        <v>0</v>
      </c>
      <c r="J339" s="90">
        <v>0</v>
      </c>
      <c r="K339" s="90">
        <v>0</v>
      </c>
      <c r="L339" s="90">
        <v>0</v>
      </c>
      <c r="M339" s="101">
        <v>0</v>
      </c>
      <c r="N339" s="101">
        <v>15431186919.339001</v>
      </c>
      <c r="O339" s="101">
        <v>17180494045.291</v>
      </c>
      <c r="P339" s="101">
        <v>20101115220.744999</v>
      </c>
      <c r="Q339" s="101">
        <v>23523446101.243999</v>
      </c>
      <c r="R339" s="101">
        <v>26911943807.176998</v>
      </c>
      <c r="S339" s="101">
        <v>29828975064.369999</v>
      </c>
    </row>
    <row r="340" spans="1:19">
      <c r="A340" s="89" t="s">
        <v>434</v>
      </c>
      <c r="B340" s="89" t="s">
        <v>14</v>
      </c>
      <c r="C340" s="90">
        <v>932031627.62</v>
      </c>
      <c r="D340" s="90">
        <v>937978143.71000004</v>
      </c>
      <c r="E340" s="90">
        <v>1160639451.8800001</v>
      </c>
      <c r="F340" s="90">
        <v>1318796323.71</v>
      </c>
      <c r="G340" s="90">
        <v>1408903016.54</v>
      </c>
      <c r="H340" s="90">
        <v>1477627099</v>
      </c>
      <c r="I340" s="90">
        <v>1300791427.8800001</v>
      </c>
      <c r="J340" s="90">
        <v>650717585</v>
      </c>
      <c r="K340" s="90">
        <v>774324631.5</v>
      </c>
      <c r="L340" s="90">
        <v>1112208555.8699999</v>
      </c>
      <c r="M340" s="101">
        <v>1182729246.86625</v>
      </c>
      <c r="N340" s="101">
        <v>1469581285.6923401</v>
      </c>
      <c r="O340" s="101">
        <v>1874392125.6688602</v>
      </c>
      <c r="P340" s="101">
        <v>2240483267.9300299</v>
      </c>
      <c r="Q340" s="101">
        <v>2530886286.2883501</v>
      </c>
      <c r="R340" s="101">
        <v>2987279670.4251299</v>
      </c>
      <c r="S340" s="101">
        <v>3429801303.7199998</v>
      </c>
    </row>
    <row r="341" spans="1:19">
      <c r="A341" s="89" t="s">
        <v>435</v>
      </c>
      <c r="B341" s="89" t="s">
        <v>13</v>
      </c>
      <c r="C341" s="90">
        <v>49907622</v>
      </c>
      <c r="D341" s="90">
        <v>473</v>
      </c>
      <c r="E341" s="90">
        <v>473</v>
      </c>
      <c r="F341" s="90">
        <v>473</v>
      </c>
      <c r="G341" s="90">
        <v>473</v>
      </c>
      <c r="H341" s="90">
        <v>573</v>
      </c>
      <c r="I341" s="90">
        <v>573</v>
      </c>
      <c r="J341" s="90">
        <v>673</v>
      </c>
      <c r="K341" s="90">
        <v>673</v>
      </c>
      <c r="L341" s="90">
        <v>673</v>
      </c>
      <c r="M341" s="101">
        <v>472.86</v>
      </c>
      <c r="N341" s="101">
        <v>0</v>
      </c>
      <c r="O341" s="101">
        <v>0</v>
      </c>
      <c r="P341" s="91">
        <v>0</v>
      </c>
      <c r="Q341" s="91">
        <v>0</v>
      </c>
      <c r="R341" s="101">
        <v>0</v>
      </c>
      <c r="S341" s="101">
        <v>0</v>
      </c>
    </row>
    <row r="342" spans="1:19">
      <c r="A342" s="89" t="s">
        <v>436</v>
      </c>
      <c r="B342" s="89" t="s">
        <v>12</v>
      </c>
      <c r="C342" s="90">
        <v>0</v>
      </c>
      <c r="D342" s="90">
        <v>0</v>
      </c>
      <c r="E342" s="90">
        <v>-589219200</v>
      </c>
      <c r="F342" s="90">
        <v>-110339000</v>
      </c>
      <c r="G342" s="90">
        <v>0</v>
      </c>
      <c r="H342" s="90">
        <v>0</v>
      </c>
      <c r="I342" s="90">
        <v>0</v>
      </c>
      <c r="J342" s="90">
        <v>0</v>
      </c>
      <c r="K342" s="90">
        <v>0</v>
      </c>
      <c r="L342" s="90">
        <v>0</v>
      </c>
      <c r="M342" s="101">
        <v>0</v>
      </c>
      <c r="N342" s="101">
        <v>0</v>
      </c>
      <c r="O342" s="101">
        <v>0</v>
      </c>
      <c r="P342" s="91">
        <v>0</v>
      </c>
      <c r="Q342" s="91">
        <v>0</v>
      </c>
      <c r="R342" s="101">
        <v>0</v>
      </c>
      <c r="S342" s="101">
        <v>0</v>
      </c>
    </row>
    <row r="343" spans="1:19">
      <c r="A343" s="89" t="s">
        <v>437</v>
      </c>
      <c r="B343" s="89" t="s">
        <v>11</v>
      </c>
      <c r="C343" s="90">
        <v>-36607215494.419998</v>
      </c>
      <c r="D343" s="90">
        <v>-59062925883.839996</v>
      </c>
      <c r="E343" s="90">
        <v>-49456723983.540001</v>
      </c>
      <c r="F343" s="90">
        <v>-1183930121.29</v>
      </c>
      <c r="G343" s="90">
        <v>2518097162</v>
      </c>
      <c r="H343" s="90">
        <v>991252464.23000002</v>
      </c>
      <c r="I343" s="90">
        <v>-440124907.38</v>
      </c>
      <c r="J343" s="90">
        <v>3515074405</v>
      </c>
      <c r="K343" s="90">
        <v>14073719297.98</v>
      </c>
      <c r="L343" s="90">
        <v>19268445135.939999</v>
      </c>
      <c r="M343" s="101">
        <v>14824311271.692499</v>
      </c>
      <c r="N343" s="101">
        <v>716415939.28670001</v>
      </c>
      <c r="O343" s="101">
        <v>971151634.46326005</v>
      </c>
      <c r="P343" s="101">
        <v>850498968.10820997</v>
      </c>
      <c r="Q343" s="101">
        <v>682283362.43336999</v>
      </c>
      <c r="R343" s="101">
        <v>691809736.46447992</v>
      </c>
      <c r="S343" s="101">
        <v>729457869.73000002</v>
      </c>
    </row>
    <row r="344" spans="1:19">
      <c r="A344" s="89" t="s">
        <v>3571</v>
      </c>
      <c r="B344" s="89" t="s">
        <v>7785</v>
      </c>
      <c r="C344" s="90">
        <v>0</v>
      </c>
      <c r="D344" s="90">
        <v>0</v>
      </c>
      <c r="E344" s="90">
        <v>0</v>
      </c>
      <c r="F344" s="90">
        <v>0</v>
      </c>
      <c r="G344" s="90">
        <v>0</v>
      </c>
      <c r="H344" s="90">
        <v>0</v>
      </c>
      <c r="I344" s="90">
        <v>0</v>
      </c>
      <c r="J344" s="90">
        <v>0</v>
      </c>
      <c r="K344" s="90">
        <v>0</v>
      </c>
      <c r="L344" s="90">
        <v>0</v>
      </c>
      <c r="M344" s="101">
        <v>0</v>
      </c>
      <c r="N344" s="101">
        <v>0</v>
      </c>
      <c r="O344" s="101">
        <v>0</v>
      </c>
      <c r="P344" s="101">
        <v>0</v>
      </c>
      <c r="Q344" s="101">
        <v>0</v>
      </c>
      <c r="R344" s="101">
        <v>0</v>
      </c>
      <c r="S344" s="101">
        <v>0</v>
      </c>
    </row>
    <row r="345" spans="1:19" ht="25.5">
      <c r="A345" s="89" t="s">
        <v>7786</v>
      </c>
      <c r="B345" s="89" t="s">
        <v>7787</v>
      </c>
      <c r="C345" s="90">
        <v>0</v>
      </c>
      <c r="D345" s="90">
        <v>0</v>
      </c>
      <c r="E345" s="90">
        <v>0</v>
      </c>
      <c r="F345" s="90">
        <v>0</v>
      </c>
      <c r="G345" s="90">
        <v>0</v>
      </c>
      <c r="H345" s="90">
        <v>0</v>
      </c>
      <c r="I345" s="90">
        <v>0</v>
      </c>
      <c r="J345" s="90">
        <v>0</v>
      </c>
      <c r="K345" s="90">
        <v>0</v>
      </c>
      <c r="L345" s="90">
        <v>0</v>
      </c>
      <c r="M345" s="101">
        <v>0</v>
      </c>
      <c r="N345" s="101">
        <v>0</v>
      </c>
      <c r="O345" s="101">
        <v>0</v>
      </c>
      <c r="P345" s="101">
        <v>0</v>
      </c>
      <c r="Q345" s="101">
        <v>0</v>
      </c>
      <c r="R345" s="101">
        <v>0</v>
      </c>
      <c r="S345" s="101">
        <v>0</v>
      </c>
    </row>
    <row r="346" spans="1:19">
      <c r="A346" s="89" t="s">
        <v>438</v>
      </c>
      <c r="B346" s="89" t="s">
        <v>10</v>
      </c>
      <c r="C346" s="90">
        <v>409940457.63999999</v>
      </c>
      <c r="D346" s="90">
        <v>428815617.13</v>
      </c>
      <c r="E346" s="90">
        <v>456069188.41000003</v>
      </c>
      <c r="F346" s="90">
        <v>475333095</v>
      </c>
      <c r="G346" s="90">
        <v>512884047</v>
      </c>
      <c r="H346" s="90">
        <v>475023618</v>
      </c>
      <c r="I346" s="90">
        <v>496400315</v>
      </c>
      <c r="J346" s="90">
        <v>542663696</v>
      </c>
      <c r="K346" s="90">
        <v>560434098.75999999</v>
      </c>
      <c r="L346" s="90">
        <v>547749875</v>
      </c>
      <c r="M346" s="101">
        <v>568117681.35293996</v>
      </c>
      <c r="N346" s="101">
        <v>0</v>
      </c>
      <c r="O346" s="101">
        <v>0</v>
      </c>
      <c r="P346" s="101">
        <v>0</v>
      </c>
      <c r="Q346" s="101">
        <v>0</v>
      </c>
      <c r="R346" s="101">
        <v>0</v>
      </c>
      <c r="S346" s="101">
        <v>0</v>
      </c>
    </row>
    <row r="347" spans="1:19">
      <c r="A347" s="89" t="s">
        <v>439</v>
      </c>
      <c r="B347" s="89" t="s">
        <v>9</v>
      </c>
      <c r="C347" s="90">
        <v>252569696</v>
      </c>
      <c r="D347" s="90">
        <v>301961072</v>
      </c>
      <c r="E347" s="90">
        <v>0</v>
      </c>
      <c r="F347" s="90">
        <v>3083532</v>
      </c>
      <c r="G347" s="90">
        <v>0</v>
      </c>
      <c r="H347" s="90">
        <v>3087042</v>
      </c>
      <c r="I347" s="90">
        <v>3145870</v>
      </c>
      <c r="J347" s="90">
        <v>3163981</v>
      </c>
      <c r="K347" s="90">
        <v>4682946</v>
      </c>
      <c r="L347" s="90">
        <v>13634331</v>
      </c>
      <c r="M347" s="101">
        <v>16905261.616</v>
      </c>
      <c r="N347" s="101">
        <v>0</v>
      </c>
      <c r="O347" s="101">
        <v>0</v>
      </c>
      <c r="P347" s="101">
        <v>0</v>
      </c>
      <c r="Q347" s="101">
        <v>0</v>
      </c>
      <c r="R347" s="101">
        <v>0</v>
      </c>
      <c r="S347" s="101">
        <v>0</v>
      </c>
    </row>
    <row r="348" spans="1:19">
      <c r="A348" s="89" t="s">
        <v>440</v>
      </c>
      <c r="B348" s="89" t="s">
        <v>8</v>
      </c>
      <c r="C348" s="90">
        <v>10540043736.83</v>
      </c>
      <c r="D348" s="90">
        <v>12056191324.99</v>
      </c>
      <c r="E348" s="90">
        <v>6450788088.1099997</v>
      </c>
      <c r="F348" s="90">
        <v>7407490999.0699997</v>
      </c>
      <c r="G348" s="90">
        <v>8340688277.7399998</v>
      </c>
      <c r="H348" s="90">
        <v>8104288156.6400003</v>
      </c>
      <c r="I348" s="90">
        <v>11839598343.41</v>
      </c>
      <c r="J348" s="90">
        <v>12897328327</v>
      </c>
      <c r="K348" s="90">
        <v>16891363684.690001</v>
      </c>
      <c r="L348" s="90">
        <v>14535628720</v>
      </c>
      <c r="M348" s="101">
        <v>14577761508.4184</v>
      </c>
      <c r="N348" s="101">
        <v>0</v>
      </c>
      <c r="O348" s="101">
        <v>0</v>
      </c>
      <c r="P348" s="101">
        <v>0</v>
      </c>
      <c r="Q348" s="101">
        <v>0</v>
      </c>
      <c r="R348" s="101">
        <v>0</v>
      </c>
      <c r="S348" s="101">
        <v>0</v>
      </c>
    </row>
    <row r="349" spans="1:19" ht="25.5">
      <c r="A349" s="89" t="s">
        <v>442</v>
      </c>
      <c r="B349" s="89" t="s">
        <v>7</v>
      </c>
      <c r="C349" s="90">
        <v>192964676</v>
      </c>
      <c r="D349" s="90">
        <v>175173433.34999999</v>
      </c>
      <c r="E349" s="90">
        <v>174342121</v>
      </c>
      <c r="F349" s="90">
        <v>174314728</v>
      </c>
      <c r="G349" s="90">
        <v>174282296</v>
      </c>
      <c r="H349" s="90">
        <v>178581303</v>
      </c>
      <c r="I349" s="90">
        <v>211680006.21000001</v>
      </c>
      <c r="J349" s="90">
        <v>210793462</v>
      </c>
      <c r="K349" s="90">
        <v>345610889</v>
      </c>
      <c r="L349" s="90">
        <v>469490772</v>
      </c>
      <c r="M349" s="101">
        <v>460194933.67403001</v>
      </c>
      <c r="N349" s="101">
        <v>0</v>
      </c>
      <c r="O349" s="101">
        <v>0</v>
      </c>
      <c r="P349" s="101">
        <v>0</v>
      </c>
      <c r="Q349" s="101">
        <v>0</v>
      </c>
      <c r="R349" s="101">
        <v>0</v>
      </c>
      <c r="S349" s="101">
        <v>0</v>
      </c>
    </row>
    <row r="350" spans="1:19">
      <c r="A350" s="89" t="s">
        <v>443</v>
      </c>
      <c r="B350" s="89" t="s">
        <v>6</v>
      </c>
      <c r="C350" s="90">
        <v>282193263.56</v>
      </c>
      <c r="D350" s="90">
        <v>287746004.37</v>
      </c>
      <c r="E350" s="90">
        <v>554928796.64999998</v>
      </c>
      <c r="F350" s="90">
        <v>1133789359.95</v>
      </c>
      <c r="G350" s="90">
        <v>291006044.54000002</v>
      </c>
      <c r="H350" s="90">
        <v>279795422.61000001</v>
      </c>
      <c r="I350" s="90">
        <v>322154159.06999999</v>
      </c>
      <c r="J350" s="90">
        <v>186997534</v>
      </c>
      <c r="K350" s="90">
        <v>186064072.12</v>
      </c>
      <c r="L350" s="90">
        <v>16019235</v>
      </c>
      <c r="M350" s="101">
        <v>13481487.99337</v>
      </c>
      <c r="N350" s="101">
        <v>0</v>
      </c>
      <c r="O350" s="101">
        <v>0</v>
      </c>
      <c r="P350" s="101">
        <v>0</v>
      </c>
      <c r="Q350" s="101">
        <v>0</v>
      </c>
      <c r="R350" s="101">
        <v>0</v>
      </c>
      <c r="S350" s="101">
        <v>0</v>
      </c>
    </row>
    <row r="351" spans="1:19">
      <c r="A351" s="89" t="s">
        <v>444</v>
      </c>
      <c r="B351" s="89" t="s">
        <v>5</v>
      </c>
      <c r="C351" s="90">
        <v>1634871663</v>
      </c>
      <c r="D351" s="90">
        <v>8051207856.7399998</v>
      </c>
      <c r="E351" s="90">
        <v>11674731777.559999</v>
      </c>
      <c r="F351" s="90">
        <v>3061245011.1100001</v>
      </c>
      <c r="G351" s="90">
        <v>5405435259</v>
      </c>
      <c r="H351" s="90">
        <v>5197614681</v>
      </c>
      <c r="I351" s="90">
        <v>2945388297</v>
      </c>
      <c r="J351" s="90">
        <v>2412561774</v>
      </c>
      <c r="K351" s="90">
        <v>7989704650.21</v>
      </c>
      <c r="L351" s="90">
        <v>10269145764</v>
      </c>
      <c r="M351" s="101">
        <v>13764603562.008499</v>
      </c>
      <c r="N351" s="101">
        <v>0</v>
      </c>
      <c r="O351" s="101">
        <v>0</v>
      </c>
      <c r="P351" s="101">
        <v>0</v>
      </c>
      <c r="Q351" s="101">
        <v>0</v>
      </c>
      <c r="R351" s="101">
        <v>0</v>
      </c>
      <c r="S351" s="101">
        <v>0</v>
      </c>
    </row>
    <row r="352" spans="1:19">
      <c r="A352" s="89" t="s">
        <v>445</v>
      </c>
      <c r="B352" s="89" t="s">
        <v>4</v>
      </c>
      <c r="C352" s="90">
        <v>25603391.239999998</v>
      </c>
      <c r="D352" s="90">
        <v>19861716.91</v>
      </c>
      <c r="E352" s="90">
        <v>22891839.670000002</v>
      </c>
      <c r="F352" s="90">
        <v>18299937</v>
      </c>
      <c r="G352" s="90">
        <v>21807998</v>
      </c>
      <c r="H352" s="90">
        <v>22060340</v>
      </c>
      <c r="I352" s="90">
        <v>22081238</v>
      </c>
      <c r="J352" s="90">
        <v>22081238</v>
      </c>
      <c r="K352" s="90">
        <v>4167820</v>
      </c>
      <c r="L352" s="90">
        <v>22121940</v>
      </c>
      <c r="M352" s="101">
        <v>27425861.629000001</v>
      </c>
      <c r="N352" s="101">
        <v>0</v>
      </c>
      <c r="O352" s="101">
        <v>0</v>
      </c>
      <c r="P352" s="101">
        <v>0</v>
      </c>
      <c r="Q352" s="101">
        <v>0</v>
      </c>
      <c r="R352" s="101">
        <v>0</v>
      </c>
      <c r="S352" s="101">
        <v>0</v>
      </c>
    </row>
    <row r="353" spans="1:19" ht="25.5">
      <c r="A353" s="89" t="s">
        <v>446</v>
      </c>
      <c r="B353" s="89" t="s">
        <v>3</v>
      </c>
      <c r="C353" s="90">
        <v>-11554207</v>
      </c>
      <c r="D353" s="90">
        <v>294148</v>
      </c>
      <c r="E353" s="90">
        <v>192912</v>
      </c>
      <c r="F353" s="90">
        <v>-18925186.030000001</v>
      </c>
      <c r="G353" s="90">
        <v>-76747</v>
      </c>
      <c r="H353" s="90">
        <v>-76747</v>
      </c>
      <c r="I353" s="90">
        <v>695947</v>
      </c>
      <c r="J353" s="90">
        <v>-76747</v>
      </c>
      <c r="K353" s="90">
        <v>-76747</v>
      </c>
      <c r="L353" s="90">
        <v>-14497</v>
      </c>
      <c r="M353" s="101">
        <v>-14496.982</v>
      </c>
      <c r="N353" s="101">
        <v>0</v>
      </c>
      <c r="O353" s="101">
        <v>0</v>
      </c>
      <c r="P353" s="101">
        <v>0</v>
      </c>
      <c r="Q353" s="101">
        <v>0</v>
      </c>
      <c r="R353" s="101">
        <v>0</v>
      </c>
      <c r="S353" s="101">
        <v>0</v>
      </c>
    </row>
    <row r="354" spans="1:19">
      <c r="A354" s="89" t="s">
        <v>447</v>
      </c>
      <c r="B354" s="89" t="s">
        <v>2</v>
      </c>
      <c r="C354" s="90">
        <v>-1422706001.73</v>
      </c>
      <c r="D354" s="90">
        <v>-238920262.63999999</v>
      </c>
      <c r="E354" s="90">
        <v>-766272940.54999995</v>
      </c>
      <c r="F354" s="90">
        <v>-125030222.45999999</v>
      </c>
      <c r="G354" s="90">
        <v>4742718846.9300003</v>
      </c>
      <c r="H354" s="90">
        <v>3504287711.3899999</v>
      </c>
      <c r="I354" s="90">
        <v>3941582123</v>
      </c>
      <c r="J354" s="90">
        <v>1141211194.8900001</v>
      </c>
      <c r="K354" s="90">
        <v>365532495.91000003</v>
      </c>
      <c r="L354" s="90">
        <v>-1551115687.0599999</v>
      </c>
      <c r="M354" s="101">
        <v>-835862524.20507991</v>
      </c>
      <c r="N354" s="101">
        <v>0</v>
      </c>
      <c r="O354" s="101">
        <v>0</v>
      </c>
      <c r="P354" s="91">
        <v>0</v>
      </c>
      <c r="Q354" s="91">
        <v>0</v>
      </c>
      <c r="R354" s="101">
        <v>0</v>
      </c>
      <c r="S354" s="101">
        <v>0</v>
      </c>
    </row>
    <row r="355" spans="1:19">
      <c r="A355" s="89" t="s">
        <v>448</v>
      </c>
      <c r="B355" s="89" t="s">
        <v>1</v>
      </c>
      <c r="C355" s="90">
        <v>12339474</v>
      </c>
      <c r="D355" s="90">
        <v>0</v>
      </c>
      <c r="E355" s="90">
        <v>0</v>
      </c>
      <c r="F355" s="90">
        <v>0</v>
      </c>
      <c r="G355" s="90">
        <v>0</v>
      </c>
      <c r="H355" s="90">
        <v>0</v>
      </c>
      <c r="I355" s="90">
        <v>0</v>
      </c>
      <c r="J355" s="90">
        <v>0</v>
      </c>
      <c r="K355" s="90">
        <v>143838.43</v>
      </c>
      <c r="L355" s="90">
        <v>0</v>
      </c>
      <c r="M355" s="101">
        <v>0</v>
      </c>
      <c r="N355" s="101">
        <v>0</v>
      </c>
      <c r="O355" s="101">
        <v>0</v>
      </c>
      <c r="P355" s="91">
        <v>0</v>
      </c>
      <c r="Q355" s="91">
        <v>0</v>
      </c>
      <c r="R355" s="101">
        <v>0</v>
      </c>
      <c r="S355" s="101">
        <v>0</v>
      </c>
    </row>
    <row r="356" spans="1:19" ht="25.5">
      <c r="A356" s="89" t="s">
        <v>3582</v>
      </c>
      <c r="B356" s="89" t="s">
        <v>3472</v>
      </c>
      <c r="C356" s="90">
        <v>0</v>
      </c>
      <c r="D356" s="90">
        <v>0</v>
      </c>
      <c r="E356" s="90">
        <v>0</v>
      </c>
      <c r="F356" s="90">
        <v>0</v>
      </c>
      <c r="G356" s="90">
        <v>0</v>
      </c>
      <c r="H356" s="90">
        <v>0</v>
      </c>
      <c r="I356" s="90">
        <v>0</v>
      </c>
      <c r="J356" s="90">
        <v>0</v>
      </c>
      <c r="K356" s="90">
        <v>0</v>
      </c>
      <c r="L356" s="90">
        <v>0</v>
      </c>
      <c r="M356" s="101">
        <v>0</v>
      </c>
      <c r="N356" s="101">
        <v>652629559.15395999</v>
      </c>
      <c r="O356" s="101">
        <v>0</v>
      </c>
      <c r="P356" s="101">
        <v>0</v>
      </c>
      <c r="Q356" s="101">
        <v>0</v>
      </c>
      <c r="R356" s="101">
        <v>0</v>
      </c>
      <c r="S356" s="101">
        <v>0</v>
      </c>
    </row>
    <row r="357" spans="1:19">
      <c r="A357" s="89" t="s">
        <v>449</v>
      </c>
      <c r="B357" s="89" t="s">
        <v>0</v>
      </c>
      <c r="C357" s="90">
        <v>-728205507</v>
      </c>
      <c r="D357" s="90">
        <v>-1115005338</v>
      </c>
      <c r="E357" s="90">
        <v>-1003993006.8200001</v>
      </c>
      <c r="F357" s="90">
        <v>-1339564191.99</v>
      </c>
      <c r="G357" s="90">
        <v>-1303348859.8900001</v>
      </c>
      <c r="H357" s="90">
        <v>-1279135085.77</v>
      </c>
      <c r="I357" s="90">
        <v>-1168386587.3199999</v>
      </c>
      <c r="J357" s="90">
        <v>-1331093256.4100001</v>
      </c>
      <c r="K357" s="90">
        <v>1027688469.73</v>
      </c>
      <c r="L357" s="90">
        <v>-2054117379</v>
      </c>
      <c r="M357" s="101">
        <v>-1349030581.5546899</v>
      </c>
      <c r="N357" s="101">
        <v>0</v>
      </c>
      <c r="O357" s="101">
        <v>0</v>
      </c>
      <c r="P357" s="91">
        <v>0</v>
      </c>
      <c r="Q357" s="91">
        <v>0</v>
      </c>
      <c r="R357" s="101">
        <v>0</v>
      </c>
      <c r="S357" s="104">
        <v>0</v>
      </c>
    </row>
    <row r="358" spans="1:19" ht="38.25">
      <c r="A358" s="89" t="s">
        <v>3602</v>
      </c>
      <c r="B358" s="89" t="s">
        <v>3603</v>
      </c>
      <c r="C358" s="90">
        <v>0</v>
      </c>
      <c r="D358" s="90">
        <v>0</v>
      </c>
      <c r="E358" s="90">
        <v>0</v>
      </c>
      <c r="F358" s="90">
        <v>0</v>
      </c>
      <c r="G358" s="90">
        <v>0</v>
      </c>
      <c r="H358" s="90">
        <v>0</v>
      </c>
      <c r="I358" s="90">
        <v>0</v>
      </c>
      <c r="J358" s="90">
        <v>0</v>
      </c>
      <c r="K358" s="90">
        <v>0</v>
      </c>
      <c r="L358" s="90">
        <v>0</v>
      </c>
      <c r="M358" s="101">
        <v>0</v>
      </c>
      <c r="N358" s="101">
        <v>70135653.878480002</v>
      </c>
      <c r="O358" s="101">
        <v>330111947.07483</v>
      </c>
      <c r="P358" s="101">
        <v>573131058.15697002</v>
      </c>
      <c r="Q358" s="101">
        <v>-311464955.73121995</v>
      </c>
      <c r="R358" s="101">
        <v>-1438611488.96299</v>
      </c>
      <c r="S358" s="101">
        <v>-162074598.83000001</v>
      </c>
    </row>
    <row r="359" spans="1:19" ht="25.5">
      <c r="A359" s="89" t="s">
        <v>3614</v>
      </c>
      <c r="B359" s="89" t="s">
        <v>3504</v>
      </c>
      <c r="C359" s="90">
        <v>0</v>
      </c>
      <c r="D359" s="90">
        <v>0</v>
      </c>
      <c r="E359" s="90">
        <v>0</v>
      </c>
      <c r="F359" s="90">
        <v>0</v>
      </c>
      <c r="G359" s="90">
        <v>0</v>
      </c>
      <c r="H359" s="90">
        <v>0</v>
      </c>
      <c r="I359" s="90">
        <v>0</v>
      </c>
      <c r="J359" s="90">
        <v>0</v>
      </c>
      <c r="K359" s="90">
        <v>0</v>
      </c>
      <c r="L359" s="90">
        <v>0</v>
      </c>
      <c r="M359" s="101">
        <v>0</v>
      </c>
      <c r="N359" s="101">
        <v>1982.2136699999999</v>
      </c>
      <c r="O359" s="101">
        <v>0</v>
      </c>
      <c r="P359" s="101">
        <v>0</v>
      </c>
      <c r="Q359" s="101">
        <v>0</v>
      </c>
      <c r="R359" s="101">
        <v>0</v>
      </c>
      <c r="S359" s="101">
        <v>0</v>
      </c>
    </row>
    <row r="360" spans="1:19" ht="25.5">
      <c r="A360" s="89" t="s">
        <v>3616</v>
      </c>
      <c r="B360" s="89" t="s">
        <v>3617</v>
      </c>
      <c r="C360" s="90">
        <v>0</v>
      </c>
      <c r="D360" s="90">
        <v>0</v>
      </c>
      <c r="E360" s="90">
        <v>0</v>
      </c>
      <c r="F360" s="90">
        <v>0</v>
      </c>
      <c r="G360" s="90">
        <v>0</v>
      </c>
      <c r="H360" s="90">
        <v>0</v>
      </c>
      <c r="I360" s="90">
        <v>0</v>
      </c>
      <c r="J360" s="90">
        <v>0</v>
      </c>
      <c r="K360" s="90">
        <v>0</v>
      </c>
      <c r="L360" s="90">
        <v>0</v>
      </c>
      <c r="M360" s="101">
        <v>0</v>
      </c>
      <c r="N360" s="101">
        <v>0</v>
      </c>
      <c r="O360" s="101">
        <v>0</v>
      </c>
      <c r="P360" s="101">
        <v>0</v>
      </c>
      <c r="Q360" s="101">
        <v>0</v>
      </c>
      <c r="R360" s="101">
        <v>0</v>
      </c>
      <c r="S360" s="101">
        <v>0</v>
      </c>
    </row>
    <row r="361" spans="1:19" ht="38.25">
      <c r="A361" s="89" t="s">
        <v>3619</v>
      </c>
      <c r="B361" s="89" t="s">
        <v>3508</v>
      </c>
      <c r="C361" s="90">
        <v>0</v>
      </c>
      <c r="D361" s="90">
        <v>0</v>
      </c>
      <c r="E361" s="90">
        <v>0</v>
      </c>
      <c r="F361" s="90">
        <v>0</v>
      </c>
      <c r="G361" s="90">
        <v>0</v>
      </c>
      <c r="H361" s="90">
        <v>0</v>
      </c>
      <c r="I361" s="90">
        <v>0</v>
      </c>
      <c r="J361" s="90">
        <v>0</v>
      </c>
      <c r="K361" s="90">
        <v>0</v>
      </c>
      <c r="L361" s="90">
        <v>0</v>
      </c>
      <c r="M361" s="101">
        <v>0</v>
      </c>
      <c r="N361" s="101">
        <v>0</v>
      </c>
      <c r="O361" s="101">
        <v>0</v>
      </c>
      <c r="P361" s="101">
        <v>0</v>
      </c>
      <c r="Q361" s="101">
        <v>0</v>
      </c>
      <c r="R361" s="101">
        <v>0</v>
      </c>
      <c r="S361" s="101">
        <v>0</v>
      </c>
    </row>
    <row r="362" spans="1:19" ht="38.25">
      <c r="A362" s="89" t="s">
        <v>3626</v>
      </c>
      <c r="B362" s="89" t="s">
        <v>3518</v>
      </c>
      <c r="C362" s="90">
        <v>0</v>
      </c>
      <c r="D362" s="90">
        <v>0</v>
      </c>
      <c r="E362" s="90">
        <v>0</v>
      </c>
      <c r="F362" s="90">
        <v>0</v>
      </c>
      <c r="G362" s="90">
        <v>0</v>
      </c>
      <c r="H362" s="90">
        <v>0</v>
      </c>
      <c r="I362" s="90">
        <v>0</v>
      </c>
      <c r="J362" s="90">
        <v>0</v>
      </c>
      <c r="K362" s="90">
        <v>0</v>
      </c>
      <c r="L362" s="90">
        <v>0</v>
      </c>
      <c r="M362" s="101">
        <v>0</v>
      </c>
      <c r="N362" s="101">
        <v>0</v>
      </c>
      <c r="O362" s="101">
        <v>0</v>
      </c>
      <c r="P362" s="91">
        <v>0</v>
      </c>
      <c r="Q362" s="91">
        <v>0</v>
      </c>
      <c r="R362" s="101">
        <v>0</v>
      </c>
      <c r="S362" s="101">
        <v>1339210.01</v>
      </c>
    </row>
    <row r="363" spans="1:19" ht="38.25">
      <c r="A363" s="89" t="s">
        <v>3631</v>
      </c>
      <c r="B363" s="89" t="s">
        <v>3524</v>
      </c>
      <c r="C363" s="90">
        <v>0</v>
      </c>
      <c r="D363" s="92">
        <v>0</v>
      </c>
      <c r="E363" s="92">
        <v>0</v>
      </c>
      <c r="F363" s="92">
        <v>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2">
        <v>0</v>
      </c>
      <c r="M363" s="92">
        <v>0</v>
      </c>
      <c r="N363" s="101">
        <v>0</v>
      </c>
      <c r="O363" s="101">
        <v>0</v>
      </c>
      <c r="P363" s="101">
        <v>0</v>
      </c>
      <c r="Q363" s="101">
        <v>0</v>
      </c>
      <c r="R363" s="101">
        <v>0</v>
      </c>
      <c r="S363" s="101">
        <v>0</v>
      </c>
    </row>
    <row r="364" spans="1:19" ht="25.5">
      <c r="A364" s="89" t="s">
        <v>3635</v>
      </c>
      <c r="B364" s="89" t="s">
        <v>3636</v>
      </c>
      <c r="C364" s="90">
        <v>0</v>
      </c>
      <c r="D364" s="92">
        <v>0</v>
      </c>
      <c r="E364" s="92">
        <v>0</v>
      </c>
      <c r="F364" s="92">
        <v>0</v>
      </c>
      <c r="G364" s="92">
        <v>0</v>
      </c>
      <c r="H364" s="92">
        <v>0</v>
      </c>
      <c r="I364" s="92">
        <v>0</v>
      </c>
      <c r="J364" s="92">
        <v>0</v>
      </c>
      <c r="K364" s="92">
        <v>0</v>
      </c>
      <c r="L364" s="92">
        <v>0</v>
      </c>
      <c r="M364" s="92">
        <v>0</v>
      </c>
      <c r="N364" s="101">
        <v>63962510.226959996</v>
      </c>
      <c r="O364" s="101">
        <v>63894962.926519997</v>
      </c>
      <c r="P364" s="101">
        <v>69661718.465039998</v>
      </c>
      <c r="Q364" s="101">
        <v>84240143.002939999</v>
      </c>
      <c r="R364" s="101">
        <v>61724114.064709999</v>
      </c>
      <c r="S364" s="101">
        <v>69510768.209999993</v>
      </c>
    </row>
    <row r="365" spans="1:19">
      <c r="A365" s="89" t="s">
        <v>3640</v>
      </c>
      <c r="B365" s="89" t="s">
        <v>7666</v>
      </c>
      <c r="C365" s="90">
        <v>0</v>
      </c>
      <c r="D365" s="92">
        <v>0</v>
      </c>
      <c r="E365" s="92">
        <v>0</v>
      </c>
      <c r="F365" s="92">
        <v>0</v>
      </c>
      <c r="G365" s="92">
        <v>0</v>
      </c>
      <c r="H365" s="92">
        <v>0</v>
      </c>
      <c r="I365" s="92">
        <v>0</v>
      </c>
      <c r="J365" s="92">
        <v>0</v>
      </c>
      <c r="K365" s="92">
        <v>0</v>
      </c>
      <c r="L365" s="92">
        <v>0</v>
      </c>
      <c r="M365" s="92">
        <v>0</v>
      </c>
      <c r="N365" s="101">
        <v>-49777627.416339993</v>
      </c>
      <c r="O365" s="101">
        <v>26953418.609999999</v>
      </c>
      <c r="P365" s="91">
        <v>51230575.693000004</v>
      </c>
      <c r="Q365" s="91">
        <v>77365585.912</v>
      </c>
      <c r="R365" s="101">
        <v>26934280.923999999</v>
      </c>
      <c r="S365" s="101">
        <v>-105074885.63</v>
      </c>
    </row>
    <row r="366" spans="1:19" ht="25.5">
      <c r="A366" s="89" t="s">
        <v>3647</v>
      </c>
      <c r="B366" s="89" t="s">
        <v>3648</v>
      </c>
      <c r="C366" s="90">
        <v>0</v>
      </c>
      <c r="D366" s="92">
        <v>0</v>
      </c>
      <c r="E366" s="92">
        <v>0</v>
      </c>
      <c r="F366" s="92">
        <v>0</v>
      </c>
      <c r="G366" s="92">
        <v>0</v>
      </c>
      <c r="H366" s="92">
        <v>0</v>
      </c>
      <c r="I366" s="92">
        <v>0</v>
      </c>
      <c r="J366" s="92">
        <v>0</v>
      </c>
      <c r="K366" s="92">
        <v>0</v>
      </c>
      <c r="L366" s="92">
        <v>0</v>
      </c>
      <c r="M366" s="92">
        <v>0</v>
      </c>
      <c r="N366" s="101">
        <v>1228004735.075</v>
      </c>
      <c r="O366" s="101">
        <v>297396161.074</v>
      </c>
      <c r="P366" s="91">
        <v>231933828.06351</v>
      </c>
      <c r="Q366" s="91">
        <v>1616083560.6521699</v>
      </c>
      <c r="R366" s="101">
        <v>2530584360.2781701</v>
      </c>
      <c r="S366" s="101">
        <v>-2126569581.1099999</v>
      </c>
    </row>
    <row r="367" spans="1:19" ht="63.75">
      <c r="A367" s="89" t="s">
        <v>7646</v>
      </c>
      <c r="B367" s="89" t="s">
        <v>7647</v>
      </c>
      <c r="C367" s="90">
        <v>0</v>
      </c>
      <c r="D367" s="92">
        <v>0</v>
      </c>
      <c r="E367" s="92">
        <v>0</v>
      </c>
      <c r="F367" s="92">
        <v>0</v>
      </c>
      <c r="G367" s="92">
        <v>0</v>
      </c>
      <c r="H367" s="92">
        <v>0</v>
      </c>
      <c r="I367" s="92">
        <v>0</v>
      </c>
      <c r="J367" s="92">
        <v>0</v>
      </c>
      <c r="K367" s="92">
        <v>0</v>
      </c>
      <c r="L367" s="92">
        <v>0</v>
      </c>
      <c r="M367" s="92">
        <v>0</v>
      </c>
      <c r="N367" s="101">
        <v>0</v>
      </c>
      <c r="O367" s="101">
        <v>0</v>
      </c>
      <c r="P367" s="91">
        <v>878326.93495000002</v>
      </c>
      <c r="Q367" s="91">
        <v>688211.01045000006</v>
      </c>
      <c r="R367" s="101">
        <v>0</v>
      </c>
      <c r="S367" s="101">
        <v>0</v>
      </c>
    </row>
    <row r="368" spans="1:19">
      <c r="A368" s="89" t="s">
        <v>450</v>
      </c>
      <c r="B368" s="89" t="s">
        <v>164</v>
      </c>
      <c r="C368" s="90">
        <v>-9313354322.1000004</v>
      </c>
      <c r="D368" s="92">
        <v>-17313936857.150002</v>
      </c>
      <c r="E368" s="92">
        <v>-15937255039.91</v>
      </c>
      <c r="F368" s="92">
        <v>-16112439110.370001</v>
      </c>
      <c r="G368" s="92">
        <v>11505887792.200001</v>
      </c>
      <c r="H368" s="92">
        <v>18563673487.540001</v>
      </c>
      <c r="I368" s="92">
        <v>-15648507017.870001</v>
      </c>
      <c r="J368" s="92">
        <v>-46495468553.360001</v>
      </c>
      <c r="K368" s="92">
        <v>-53202999678.120003</v>
      </c>
      <c r="L368" s="92">
        <v>-27807469015.91</v>
      </c>
      <c r="M368" s="92">
        <v>-26870155097.8391</v>
      </c>
      <c r="N368" s="101">
        <v>-51134701263.807297</v>
      </c>
      <c r="O368" s="101">
        <v>-10916316264.3703</v>
      </c>
      <c r="P368" s="101">
        <v>-94635813657.423203</v>
      </c>
      <c r="Q368" s="101">
        <v>-90802831558.405502</v>
      </c>
      <c r="R368" s="101">
        <v>-116616830300.584</v>
      </c>
      <c r="S368" s="101">
        <v>11019071997.84</v>
      </c>
    </row>
    <row r="369" spans="1:19">
      <c r="A369" s="89" t="s">
        <v>3651</v>
      </c>
      <c r="B369" s="89" t="s">
        <v>3652</v>
      </c>
      <c r="C369" s="90">
        <v>0</v>
      </c>
      <c r="D369" s="92">
        <v>0</v>
      </c>
      <c r="E369" s="92">
        <v>0</v>
      </c>
      <c r="F369" s="92">
        <v>0</v>
      </c>
      <c r="G369" s="92">
        <v>11505887792.200001</v>
      </c>
      <c r="H369" s="92">
        <v>18563673487.540001</v>
      </c>
      <c r="I369" s="92">
        <v>0</v>
      </c>
      <c r="J369" s="92">
        <v>0</v>
      </c>
      <c r="K369" s="92">
        <v>0</v>
      </c>
      <c r="L369" s="92">
        <v>0</v>
      </c>
      <c r="M369" s="92">
        <v>0</v>
      </c>
      <c r="N369" s="101">
        <v>2598898422.6737599</v>
      </c>
      <c r="O369" s="101">
        <v>0</v>
      </c>
      <c r="P369" s="91">
        <v>0</v>
      </c>
      <c r="Q369" s="91">
        <v>0</v>
      </c>
      <c r="R369" s="101">
        <v>0</v>
      </c>
      <c r="S369" s="101">
        <v>11019071997.84</v>
      </c>
    </row>
    <row r="370" spans="1:19">
      <c r="A370" s="89" t="s">
        <v>3657</v>
      </c>
      <c r="B370" s="89" t="s">
        <v>3658</v>
      </c>
      <c r="C370" s="90">
        <v>-9313354322.1000004</v>
      </c>
      <c r="D370" s="92">
        <v>-17313936857.150002</v>
      </c>
      <c r="E370" s="92">
        <v>0</v>
      </c>
      <c r="F370" s="92">
        <v>0</v>
      </c>
      <c r="G370" s="92">
        <v>0</v>
      </c>
      <c r="H370" s="92">
        <v>0</v>
      </c>
      <c r="I370" s="92">
        <v>-15648507017.870001</v>
      </c>
      <c r="J370" s="92">
        <v>-46495468553.360001</v>
      </c>
      <c r="K370" s="92">
        <v>-53202999678.120003</v>
      </c>
      <c r="L370" s="92">
        <v>-27807469015.91</v>
      </c>
      <c r="M370" s="92">
        <v>-26870155097.8391</v>
      </c>
      <c r="N370" s="101">
        <v>-53733599686.481102</v>
      </c>
      <c r="O370" s="101">
        <v>10916316264.3703</v>
      </c>
      <c r="P370" s="91">
        <v>-94635813657.423203</v>
      </c>
      <c r="Q370" s="91">
        <v>-90802831558.405502</v>
      </c>
      <c r="R370" s="101">
        <v>-116616830300.584</v>
      </c>
      <c r="S370" s="101">
        <v>0</v>
      </c>
    </row>
    <row r="371" spans="1:19" ht="25.5">
      <c r="A371" s="89" t="s">
        <v>3663</v>
      </c>
      <c r="B371" s="89" t="s">
        <v>3664</v>
      </c>
      <c r="C371" s="90"/>
      <c r="D371" s="92">
        <v>0</v>
      </c>
      <c r="E371" s="92">
        <v>0</v>
      </c>
      <c r="F371" s="92">
        <v>0</v>
      </c>
      <c r="G371" s="92">
        <v>0</v>
      </c>
      <c r="H371" s="92">
        <v>0</v>
      </c>
      <c r="I371" s="92">
        <v>0</v>
      </c>
      <c r="J371" s="92">
        <v>0</v>
      </c>
      <c r="K371" s="92">
        <v>0</v>
      </c>
      <c r="L371" s="92">
        <v>0</v>
      </c>
      <c r="M371" s="92">
        <v>0</v>
      </c>
      <c r="N371" s="101">
        <v>7214487063.2952099</v>
      </c>
      <c r="O371" s="101">
        <v>9283134223.9790802</v>
      </c>
      <c r="P371" s="101">
        <v>17195412219.213001</v>
      </c>
      <c r="Q371" s="101">
        <v>-7551603183.4855194</v>
      </c>
      <c r="R371" s="101">
        <v>-4834066473.2980499</v>
      </c>
      <c r="S371" s="101">
        <v>-11017613715.98</v>
      </c>
    </row>
    <row r="372" spans="1:19">
      <c r="A372" s="89" t="s">
        <v>3671</v>
      </c>
      <c r="B372" s="89" t="s">
        <v>3672</v>
      </c>
      <c r="C372" s="92"/>
      <c r="D372" s="92">
        <v>0</v>
      </c>
      <c r="E372" s="92">
        <v>0</v>
      </c>
      <c r="F372" s="92">
        <v>0</v>
      </c>
      <c r="G372" s="92">
        <v>0</v>
      </c>
      <c r="H372" s="92">
        <v>0</v>
      </c>
      <c r="I372" s="92">
        <v>0</v>
      </c>
      <c r="J372" s="92">
        <v>0</v>
      </c>
      <c r="K372" s="92">
        <v>0</v>
      </c>
      <c r="L372" s="92">
        <v>0</v>
      </c>
      <c r="M372" s="92">
        <v>0</v>
      </c>
      <c r="N372" s="101">
        <v>13507992526.5061</v>
      </c>
      <c r="O372" s="101">
        <v>12874198613.0534</v>
      </c>
      <c r="P372" s="101">
        <v>13784837040.0909</v>
      </c>
      <c r="Q372" s="101">
        <v>15444234290.8281</v>
      </c>
      <c r="R372" s="101">
        <v>18020254598.146</v>
      </c>
      <c r="S372" s="101">
        <v>16515166666.16</v>
      </c>
    </row>
    <row r="373" spans="1:19">
      <c r="A373" s="105">
        <v>4</v>
      </c>
      <c r="B373" s="88" t="s">
        <v>3677</v>
      </c>
      <c r="C373" s="96">
        <v>164302824624</v>
      </c>
      <c r="D373" s="96">
        <v>180276609076</v>
      </c>
      <c r="E373" s="96">
        <v>196892051469</v>
      </c>
      <c r="F373" s="99">
        <v>206162746566</v>
      </c>
      <c r="G373" s="99">
        <v>254969313726</v>
      </c>
      <c r="H373" s="99">
        <v>282333522949</v>
      </c>
      <c r="I373" s="99">
        <v>288222994461</v>
      </c>
      <c r="J373" s="96">
        <v>300775804503</v>
      </c>
      <c r="K373" s="99">
        <v>305504755695</v>
      </c>
      <c r="L373" s="99">
        <v>331632777548</v>
      </c>
      <c r="M373" s="99">
        <v>312463056897.185</v>
      </c>
      <c r="N373" s="99">
        <v>390652315625.41901</v>
      </c>
      <c r="O373" s="99">
        <v>449125153610.65002</v>
      </c>
      <c r="P373" s="99">
        <v>445956820160.72601</v>
      </c>
      <c r="Q373" s="99">
        <v>473112462832.46301</v>
      </c>
      <c r="R373" s="99">
        <v>630060783795.95703</v>
      </c>
      <c r="S373" s="99">
        <v>805404889940.29004</v>
      </c>
    </row>
    <row r="374" spans="1:19">
      <c r="A374" s="89" t="s">
        <v>3679</v>
      </c>
      <c r="B374" s="89" t="s">
        <v>4680</v>
      </c>
      <c r="C374" s="92">
        <v>75929823617</v>
      </c>
      <c r="D374" s="92">
        <v>74419328123</v>
      </c>
      <c r="E374" s="92">
        <v>76739758397</v>
      </c>
      <c r="F374" s="101">
        <v>79515124823</v>
      </c>
      <c r="G374" s="101">
        <v>107356510106</v>
      </c>
      <c r="H374" s="101">
        <v>121178154396</v>
      </c>
      <c r="I374" s="101">
        <v>123330487825</v>
      </c>
      <c r="J374" s="92">
        <v>137224722921</v>
      </c>
      <c r="K374" s="101">
        <v>147337273418</v>
      </c>
      <c r="L374" s="101">
        <v>153985669309</v>
      </c>
      <c r="M374" s="101">
        <v>155639290051.28601</v>
      </c>
      <c r="N374" s="101">
        <v>185249809947.03</v>
      </c>
      <c r="O374" s="101">
        <v>210725588994.77701</v>
      </c>
      <c r="P374" s="101">
        <v>172324196749.431</v>
      </c>
      <c r="Q374" s="101">
        <v>191355665111.90302</v>
      </c>
      <c r="R374" s="101">
        <v>239151668866.87601</v>
      </c>
      <c r="S374" s="101">
        <v>298197454784.02002</v>
      </c>
    </row>
    <row r="375" spans="1:19">
      <c r="A375" s="89" t="s">
        <v>7667</v>
      </c>
      <c r="B375" s="89" t="s">
        <v>1334</v>
      </c>
      <c r="C375" s="92">
        <v>63260355549</v>
      </c>
      <c r="D375" s="92">
        <v>59380739796</v>
      </c>
      <c r="E375" s="92">
        <v>60116576293</v>
      </c>
      <c r="F375" s="101">
        <v>61550449642</v>
      </c>
      <c r="G375" s="101">
        <v>85813551151</v>
      </c>
      <c r="H375" s="101">
        <v>79918732916</v>
      </c>
      <c r="I375" s="101">
        <v>81782412884</v>
      </c>
      <c r="J375" s="92">
        <v>94310058307</v>
      </c>
      <c r="K375" s="101">
        <v>104105840605</v>
      </c>
      <c r="L375" s="101">
        <v>107589951830</v>
      </c>
      <c r="M375" s="101">
        <v>118665880396.345</v>
      </c>
      <c r="N375" s="101">
        <v>126508524141.011</v>
      </c>
      <c r="O375" s="101">
        <v>141881078150.604</v>
      </c>
      <c r="P375" s="101">
        <v>129110373755.966</v>
      </c>
      <c r="Q375" s="101">
        <v>140777288374.737</v>
      </c>
      <c r="R375" s="101">
        <v>182885691403.427</v>
      </c>
      <c r="S375" s="101">
        <v>234270616010.07001</v>
      </c>
    </row>
    <row r="376" spans="1:19">
      <c r="A376" s="89" t="s">
        <v>3740</v>
      </c>
      <c r="B376" s="89" t="s">
        <v>3741</v>
      </c>
      <c r="C376" s="92">
        <v>11725120167</v>
      </c>
      <c r="D376" s="92">
        <v>12942635612</v>
      </c>
      <c r="E376" s="92">
        <v>13374462007</v>
      </c>
      <c r="F376" s="101">
        <v>15893298543</v>
      </c>
      <c r="G376" s="101">
        <v>16780348312</v>
      </c>
      <c r="H376" s="101">
        <v>34765973189</v>
      </c>
      <c r="I376" s="101">
        <v>36874537746</v>
      </c>
      <c r="J376" s="92">
        <v>39103756670</v>
      </c>
      <c r="K376" s="101">
        <v>41283186670</v>
      </c>
      <c r="L376" s="101">
        <v>44207509674</v>
      </c>
      <c r="M376" s="101">
        <v>34795473192.155304</v>
      </c>
      <c r="N376" s="101">
        <v>35582841166.555099</v>
      </c>
      <c r="O376" s="101">
        <v>44030101599.722099</v>
      </c>
      <c r="P376" s="101">
        <v>17948521492.0574</v>
      </c>
      <c r="Q376" s="101">
        <v>23512248513.2938</v>
      </c>
      <c r="R376" s="101">
        <v>25021914032.152897</v>
      </c>
      <c r="S376" s="101">
        <v>28823871349.459999</v>
      </c>
    </row>
    <row r="377" spans="1:19">
      <c r="A377" s="89" t="s">
        <v>3791</v>
      </c>
      <c r="B377" s="89" t="s">
        <v>154</v>
      </c>
      <c r="C377" s="92">
        <v>0</v>
      </c>
      <c r="D377" s="92">
        <v>0</v>
      </c>
      <c r="E377" s="92">
        <v>0</v>
      </c>
      <c r="F377" s="101">
        <v>0</v>
      </c>
      <c r="G377" s="101">
        <v>0</v>
      </c>
      <c r="H377" s="101">
        <v>1731679203</v>
      </c>
      <c r="I377" s="101">
        <v>178047987</v>
      </c>
      <c r="J377" s="92">
        <v>108459100</v>
      </c>
      <c r="K377" s="101">
        <v>49416303</v>
      </c>
      <c r="L377" s="101">
        <v>6035189</v>
      </c>
      <c r="M377" s="101">
        <v>2135633.6054400001</v>
      </c>
      <c r="N377" s="101">
        <v>0.09</v>
      </c>
      <c r="O377" s="101">
        <v>0</v>
      </c>
      <c r="P377" s="101">
        <v>0</v>
      </c>
      <c r="Q377" s="101">
        <v>0</v>
      </c>
      <c r="R377" s="101">
        <v>0</v>
      </c>
      <c r="S377" s="101">
        <v>0</v>
      </c>
    </row>
    <row r="378" spans="1:19">
      <c r="A378" s="89" t="s">
        <v>3795</v>
      </c>
      <c r="B378" s="89" t="s">
        <v>133</v>
      </c>
      <c r="C378" s="92">
        <v>2767505861</v>
      </c>
      <c r="D378" s="92">
        <v>3049610149</v>
      </c>
      <c r="E378" s="92">
        <v>3441976708</v>
      </c>
      <c r="F378" s="101">
        <v>3727502396</v>
      </c>
      <c r="G378" s="101">
        <v>4164389827</v>
      </c>
      <c r="H378" s="101">
        <v>4688186591</v>
      </c>
      <c r="I378" s="101">
        <v>3240701405</v>
      </c>
      <c r="J378" s="92">
        <v>2357056264</v>
      </c>
      <c r="K378" s="101">
        <v>2526557615</v>
      </c>
      <c r="L378" s="101">
        <v>2822950526</v>
      </c>
      <c r="M378" s="101">
        <v>2784964927.8713703</v>
      </c>
      <c r="N378" s="101">
        <v>3114944156.3301201</v>
      </c>
      <c r="O378" s="101">
        <v>3224053375.2747202</v>
      </c>
      <c r="P378" s="101">
        <v>3262553244.3615098</v>
      </c>
      <c r="Q378" s="101">
        <v>3491600461.8528399</v>
      </c>
      <c r="R378" s="101">
        <v>4024737278.75069</v>
      </c>
      <c r="S378" s="101">
        <v>4527813593.4200001</v>
      </c>
    </row>
    <row r="379" spans="1:19">
      <c r="A379" s="89" t="s">
        <v>3800</v>
      </c>
      <c r="B379" s="89" t="s">
        <v>166</v>
      </c>
      <c r="C379" s="92">
        <v>984983305</v>
      </c>
      <c r="D379" s="92">
        <v>642571246</v>
      </c>
      <c r="E379" s="92">
        <v>1294676798</v>
      </c>
      <c r="F379" s="101">
        <v>433490630</v>
      </c>
      <c r="G379" s="101">
        <v>1258101287</v>
      </c>
      <c r="H379" s="101">
        <v>1215656307</v>
      </c>
      <c r="I379" s="101">
        <v>1760518719</v>
      </c>
      <c r="J379" s="92">
        <v>1982256830</v>
      </c>
      <c r="K379" s="101">
        <v>18473431</v>
      </c>
      <c r="L379" s="101">
        <v>18003935</v>
      </c>
      <c r="M379" s="101">
        <v>21854131.309999999</v>
      </c>
      <c r="N379" s="101">
        <v>95448465.024000004</v>
      </c>
      <c r="O379" s="101">
        <v>161147145.34514999</v>
      </c>
      <c r="P379" s="101">
        <v>126652959.30024001</v>
      </c>
      <c r="Q379" s="101">
        <v>167208736.991</v>
      </c>
      <c r="R379" s="101">
        <v>294771717.74840999</v>
      </c>
      <c r="S379" s="101">
        <v>363370026.92000002</v>
      </c>
    </row>
    <row r="380" spans="1:19" ht="25.5">
      <c r="A380" s="89" t="s">
        <v>3808</v>
      </c>
      <c r="B380" s="89" t="s">
        <v>1114</v>
      </c>
      <c r="C380" s="92">
        <v>0</v>
      </c>
      <c r="D380" s="92">
        <v>0</v>
      </c>
      <c r="E380" s="92">
        <v>0</v>
      </c>
      <c r="F380" s="101">
        <v>0</v>
      </c>
      <c r="G380" s="101">
        <v>0</v>
      </c>
      <c r="H380" s="101">
        <v>0</v>
      </c>
      <c r="I380" s="101">
        <v>0</v>
      </c>
      <c r="J380" s="92">
        <v>0</v>
      </c>
      <c r="K380" s="101">
        <v>0</v>
      </c>
      <c r="L380" s="101">
        <v>0</v>
      </c>
      <c r="M380" s="101">
        <v>0</v>
      </c>
      <c r="N380" s="101">
        <v>20533302854.667</v>
      </c>
      <c r="O380" s="101">
        <v>22159121785.096397</v>
      </c>
      <c r="P380" s="101">
        <v>22475759217.0695</v>
      </c>
      <c r="Q380" s="101">
        <v>24167754794.051998</v>
      </c>
      <c r="R380" s="101">
        <v>27876757171.0653</v>
      </c>
      <c r="S380" s="101">
        <v>31441956419.700001</v>
      </c>
    </row>
    <row r="381" spans="1:19">
      <c r="A381" s="89" t="s">
        <v>3818</v>
      </c>
      <c r="B381" s="89" t="s">
        <v>3819</v>
      </c>
      <c r="C381" s="92">
        <v>-2808141265</v>
      </c>
      <c r="D381" s="92">
        <v>-1596228680</v>
      </c>
      <c r="E381" s="92">
        <v>-1487933409</v>
      </c>
      <c r="F381" s="101">
        <v>-2089616388</v>
      </c>
      <c r="G381" s="101">
        <v>-659880471</v>
      </c>
      <c r="H381" s="101">
        <v>-1142073810</v>
      </c>
      <c r="I381" s="101">
        <v>-505730916</v>
      </c>
      <c r="J381" s="92">
        <v>-636864250</v>
      </c>
      <c r="K381" s="101">
        <v>-646201206</v>
      </c>
      <c r="L381" s="101">
        <v>-658781845</v>
      </c>
      <c r="M381" s="101">
        <v>-631018230.00092006</v>
      </c>
      <c r="N381" s="101">
        <v>-585250836.64734995</v>
      </c>
      <c r="O381" s="101">
        <v>-729913061.26584995</v>
      </c>
      <c r="P381" s="101">
        <v>-599663919.32361996</v>
      </c>
      <c r="Q381" s="101">
        <v>-760435769.02322996</v>
      </c>
      <c r="R381" s="101">
        <v>-952202736.26853001</v>
      </c>
      <c r="S381" s="101">
        <v>-1230172615.53</v>
      </c>
    </row>
    <row r="382" spans="1:19">
      <c r="A382" s="89" t="s">
        <v>3858</v>
      </c>
      <c r="B382" s="89" t="s">
        <v>132</v>
      </c>
      <c r="C382" s="92">
        <v>21933562594</v>
      </c>
      <c r="D382" s="92">
        <v>29888261559</v>
      </c>
      <c r="E382" s="92">
        <v>32892949787</v>
      </c>
      <c r="F382" s="101">
        <v>42640017615</v>
      </c>
      <c r="G382" s="101">
        <v>63745364794</v>
      </c>
      <c r="H382" s="101">
        <v>67587245819</v>
      </c>
      <c r="I382" s="101">
        <v>69436609565</v>
      </c>
      <c r="J382" s="92">
        <v>62461823976</v>
      </c>
      <c r="K382" s="101">
        <v>48062218958</v>
      </c>
      <c r="L382" s="101">
        <v>46288591707</v>
      </c>
      <c r="M382" s="101">
        <v>56500085612.648499</v>
      </c>
      <c r="N382" s="101">
        <v>72846213528.779007</v>
      </c>
      <c r="O382" s="101">
        <v>76741735902.888596</v>
      </c>
      <c r="P382" s="101">
        <v>55440225135.277496</v>
      </c>
      <c r="Q382" s="101">
        <v>99247592000.292007</v>
      </c>
      <c r="R382" s="101">
        <v>167264845315.96301</v>
      </c>
      <c r="S382" s="101">
        <v>153777628331.53</v>
      </c>
    </row>
    <row r="383" spans="1:19" ht="25.5">
      <c r="A383" s="89" t="s">
        <v>3859</v>
      </c>
      <c r="B383" s="89" t="s">
        <v>951</v>
      </c>
      <c r="C383" s="92">
        <v>872830224</v>
      </c>
      <c r="D383" s="92">
        <v>31323773</v>
      </c>
      <c r="E383" s="92">
        <v>31821715</v>
      </c>
      <c r="F383" s="101">
        <v>26553502</v>
      </c>
      <c r="G383" s="101">
        <v>28539662</v>
      </c>
      <c r="H383" s="101">
        <v>32639161</v>
      </c>
      <c r="I383" s="101">
        <v>30984376</v>
      </c>
      <c r="J383" s="92">
        <v>30129039</v>
      </c>
      <c r="K383" s="101">
        <v>49049889</v>
      </c>
      <c r="L383" s="101">
        <v>51546595</v>
      </c>
      <c r="M383" s="101">
        <v>80997195.856820002</v>
      </c>
      <c r="N383" s="101">
        <v>71505582.24391</v>
      </c>
      <c r="O383" s="101">
        <v>28461346.841499999</v>
      </c>
      <c r="P383" s="101">
        <v>42338183.13453</v>
      </c>
      <c r="Q383" s="101">
        <v>19877589.191300001</v>
      </c>
      <c r="R383" s="101">
        <v>0</v>
      </c>
      <c r="S383" s="101">
        <v>0</v>
      </c>
    </row>
    <row r="384" spans="1:19">
      <c r="A384" s="89" t="s">
        <v>3873</v>
      </c>
      <c r="B384" s="89" t="s">
        <v>953</v>
      </c>
      <c r="C384" s="92">
        <v>7857636179</v>
      </c>
      <c r="D384" s="92">
        <v>14709546724</v>
      </c>
      <c r="E384" s="92">
        <v>14875405380</v>
      </c>
      <c r="F384" s="101">
        <v>20574412863</v>
      </c>
      <c r="G384" s="101">
        <v>34776801211</v>
      </c>
      <c r="H384" s="101">
        <v>37502879987</v>
      </c>
      <c r="I384" s="101">
        <v>39234426165</v>
      </c>
      <c r="J384" s="92">
        <v>34425636362</v>
      </c>
      <c r="K384" s="101">
        <v>24232295035</v>
      </c>
      <c r="L384" s="101">
        <v>20916066935</v>
      </c>
      <c r="M384" s="101">
        <v>26542915367.675999</v>
      </c>
      <c r="N384" s="101">
        <v>35771425717.718002</v>
      </c>
      <c r="O384" s="101">
        <v>35739065616.196999</v>
      </c>
      <c r="P384" s="101">
        <v>24440002657.800999</v>
      </c>
      <c r="Q384" s="101">
        <v>40841723373.782997</v>
      </c>
      <c r="R384" s="101">
        <v>0</v>
      </c>
      <c r="S384" s="101">
        <v>0</v>
      </c>
    </row>
    <row r="385" spans="1:19">
      <c r="A385" s="89" t="s">
        <v>3878</v>
      </c>
      <c r="B385" s="89" t="s">
        <v>955</v>
      </c>
      <c r="C385" s="92">
        <v>230890304</v>
      </c>
      <c r="D385" s="92">
        <v>71654237</v>
      </c>
      <c r="E385" s="92">
        <v>138470394</v>
      </c>
      <c r="F385" s="101">
        <v>176567378</v>
      </c>
      <c r="G385" s="101">
        <v>165508776</v>
      </c>
      <c r="H385" s="101">
        <v>191402451</v>
      </c>
      <c r="I385" s="101">
        <v>198464239</v>
      </c>
      <c r="J385" s="92">
        <v>195735136</v>
      </c>
      <c r="K385" s="101">
        <v>203396965</v>
      </c>
      <c r="L385" s="101">
        <v>211596356</v>
      </c>
      <c r="M385" s="101">
        <v>217552717.16628</v>
      </c>
      <c r="N385" s="101">
        <v>221262163.56210998</v>
      </c>
      <c r="O385" s="101">
        <v>251257988.65432</v>
      </c>
      <c r="P385" s="101">
        <v>217237999.63457999</v>
      </c>
      <c r="Q385" s="101">
        <v>237417194.87961999</v>
      </c>
      <c r="R385" s="101">
        <v>0</v>
      </c>
      <c r="S385" s="101">
        <v>0</v>
      </c>
    </row>
    <row r="386" spans="1:19">
      <c r="A386" s="89" t="s">
        <v>3881</v>
      </c>
      <c r="B386" s="89" t="s">
        <v>115</v>
      </c>
      <c r="C386" s="92">
        <v>12348816742</v>
      </c>
      <c r="D386" s="92">
        <v>14460305666</v>
      </c>
      <c r="E386" s="92">
        <v>17101695349</v>
      </c>
      <c r="F386" s="101">
        <v>20714338786</v>
      </c>
      <c r="G386" s="101">
        <v>27062372573</v>
      </c>
      <c r="H386" s="101">
        <v>27236535582</v>
      </c>
      <c r="I386" s="101">
        <v>27730903499</v>
      </c>
      <c r="J386" s="92">
        <v>25723669499</v>
      </c>
      <c r="K386" s="101">
        <v>21435531410</v>
      </c>
      <c r="L386" s="101">
        <v>22858825603</v>
      </c>
      <c r="M386" s="101">
        <v>27445104492.7906</v>
      </c>
      <c r="N386" s="101">
        <v>34112256364.763397</v>
      </c>
      <c r="O386" s="101">
        <v>35396345244.896103</v>
      </c>
      <c r="P386" s="101">
        <v>25923751614.778198</v>
      </c>
      <c r="Q386" s="101">
        <v>46350780037.122299</v>
      </c>
      <c r="R386" s="101">
        <v>141906121507.069</v>
      </c>
      <c r="S386" s="101">
        <v>134800314145.19</v>
      </c>
    </row>
    <row r="387" spans="1:19">
      <c r="A387" s="89" t="s">
        <v>3896</v>
      </c>
      <c r="B387" s="89" t="s">
        <v>959</v>
      </c>
      <c r="C387" s="92">
        <v>90784804</v>
      </c>
      <c r="D387" s="92">
        <v>96493956</v>
      </c>
      <c r="E387" s="92">
        <v>141128470</v>
      </c>
      <c r="F387" s="101">
        <v>57619413</v>
      </c>
      <c r="G387" s="101">
        <v>3959360</v>
      </c>
      <c r="H387" s="101">
        <v>8899744</v>
      </c>
      <c r="I387" s="101">
        <v>0</v>
      </c>
      <c r="J387" s="92">
        <v>0</v>
      </c>
      <c r="K387" s="101">
        <v>0</v>
      </c>
      <c r="L387" s="101">
        <v>0</v>
      </c>
      <c r="M387" s="101">
        <v>0</v>
      </c>
      <c r="N387" s="101">
        <v>0</v>
      </c>
      <c r="O387" s="101">
        <v>0</v>
      </c>
      <c r="P387" s="101">
        <v>309640.32821000001</v>
      </c>
      <c r="Q387" s="101">
        <v>297638</v>
      </c>
      <c r="R387" s="101">
        <v>0</v>
      </c>
      <c r="S387" s="101">
        <v>0</v>
      </c>
    </row>
    <row r="388" spans="1:19">
      <c r="A388" s="89" t="s">
        <v>3901</v>
      </c>
      <c r="B388" s="89" t="s">
        <v>961</v>
      </c>
      <c r="C388" s="92">
        <v>611019121</v>
      </c>
      <c r="D388" s="92">
        <v>607051572</v>
      </c>
      <c r="E388" s="92">
        <v>719536502</v>
      </c>
      <c r="F388" s="101">
        <v>1206756290</v>
      </c>
      <c r="G388" s="101">
        <v>1882168591</v>
      </c>
      <c r="H388" s="101">
        <v>2808675906</v>
      </c>
      <c r="I388" s="101">
        <v>2447479509</v>
      </c>
      <c r="J388" s="92">
        <v>2195315312</v>
      </c>
      <c r="K388" s="101">
        <v>2270380744</v>
      </c>
      <c r="L388" s="101">
        <v>2416038830</v>
      </c>
      <c r="M388" s="101">
        <v>2301114571.8678904</v>
      </c>
      <c r="N388" s="101">
        <v>2765156709.3025699</v>
      </c>
      <c r="O388" s="101">
        <v>5458316842.2777996</v>
      </c>
      <c r="P388" s="101">
        <v>4915042030.9612598</v>
      </c>
      <c r="Q388" s="101">
        <v>11937018099.634699</v>
      </c>
      <c r="R388" s="101">
        <v>25445625202.429802</v>
      </c>
      <c r="S388" s="101">
        <v>19140256720.299999</v>
      </c>
    </row>
    <row r="389" spans="1:19" ht="25.5">
      <c r="A389" s="89" t="s">
        <v>3933</v>
      </c>
      <c r="B389" s="89" t="s">
        <v>3934</v>
      </c>
      <c r="C389" s="92">
        <v>-78414780</v>
      </c>
      <c r="D389" s="92">
        <v>-88114369</v>
      </c>
      <c r="E389" s="92">
        <v>-115108023</v>
      </c>
      <c r="F389" s="101">
        <v>-116230617</v>
      </c>
      <c r="G389" s="101">
        <v>-173985379</v>
      </c>
      <c r="H389" s="101">
        <v>-193787012</v>
      </c>
      <c r="I389" s="101">
        <v>-205648223</v>
      </c>
      <c r="J389" s="92">
        <v>-108661372</v>
      </c>
      <c r="K389" s="101">
        <v>-128435085</v>
      </c>
      <c r="L389" s="101">
        <v>-165482612</v>
      </c>
      <c r="M389" s="101">
        <v>-87598732.709040001</v>
      </c>
      <c r="N389" s="101">
        <v>-95393008.811000004</v>
      </c>
      <c r="O389" s="101">
        <v>-131711135.9782</v>
      </c>
      <c r="P389" s="101">
        <v>-98456991.360259995</v>
      </c>
      <c r="Q389" s="101">
        <v>-139521932.31889001</v>
      </c>
      <c r="R389" s="101">
        <v>-86901393.536080003</v>
      </c>
      <c r="S389" s="101">
        <v>-162942533.96000001</v>
      </c>
    </row>
    <row r="390" spans="1:19">
      <c r="A390" s="89" t="s">
        <v>3940</v>
      </c>
      <c r="B390" s="89" t="s">
        <v>2861</v>
      </c>
      <c r="C390" s="92">
        <v>14290555487</v>
      </c>
      <c r="D390" s="92">
        <v>14805838018</v>
      </c>
      <c r="E390" s="92">
        <v>15800806902</v>
      </c>
      <c r="F390" s="101">
        <v>19715469306</v>
      </c>
      <c r="G390" s="101">
        <v>20500973434</v>
      </c>
      <c r="H390" s="101">
        <v>21545514950</v>
      </c>
      <c r="I390" s="101">
        <v>28353983170</v>
      </c>
      <c r="J390" s="92">
        <v>30866170126</v>
      </c>
      <c r="K390" s="101">
        <v>35045676722</v>
      </c>
      <c r="L390" s="101">
        <v>29268242969</v>
      </c>
      <c r="M390" s="101">
        <v>27064967054.627102</v>
      </c>
      <c r="N390" s="101">
        <v>29042412878.893898</v>
      </c>
      <c r="O390" s="101">
        <v>31784728129.893299</v>
      </c>
      <c r="P390" s="101">
        <v>31472325335.2509</v>
      </c>
      <c r="Q390" s="101">
        <v>35080551485.787895</v>
      </c>
      <c r="R390" s="101">
        <v>40600189291.3983</v>
      </c>
      <c r="S390" s="101">
        <v>46692951961.349998</v>
      </c>
    </row>
    <row r="391" spans="1:19">
      <c r="A391" s="89" t="s">
        <v>3941</v>
      </c>
      <c r="B391" s="89" t="s">
        <v>964</v>
      </c>
      <c r="C391" s="92">
        <v>534913926</v>
      </c>
      <c r="D391" s="92">
        <v>616273731</v>
      </c>
      <c r="E391" s="92">
        <v>763952738</v>
      </c>
      <c r="F391" s="101">
        <v>770305959</v>
      </c>
      <c r="G391" s="101">
        <v>859364275</v>
      </c>
      <c r="H391" s="101">
        <v>915688958</v>
      </c>
      <c r="I391" s="101">
        <v>1059072753</v>
      </c>
      <c r="J391" s="92">
        <v>1131661073</v>
      </c>
      <c r="K391" s="101">
        <v>1156990889</v>
      </c>
      <c r="L391" s="101">
        <v>1176351483</v>
      </c>
      <c r="M391" s="101">
        <v>1274172018.95924</v>
      </c>
      <c r="N391" s="101">
        <v>1355305808.9674499</v>
      </c>
      <c r="O391" s="101">
        <v>1548215797.1525199</v>
      </c>
      <c r="P391" s="101">
        <v>1453830599.9468501</v>
      </c>
      <c r="Q391" s="101">
        <v>1763676142.0322599</v>
      </c>
      <c r="R391" s="101">
        <v>2014661259.3190901</v>
      </c>
      <c r="S391" s="101">
        <v>2295400792.71</v>
      </c>
    </row>
    <row r="392" spans="1:19">
      <c r="A392" s="89" t="s">
        <v>3976</v>
      </c>
      <c r="B392" s="89" t="s">
        <v>176</v>
      </c>
      <c r="C392" s="92">
        <v>2827517720</v>
      </c>
      <c r="D392" s="92">
        <v>2247252253</v>
      </c>
      <c r="E392" s="92">
        <v>1684401636</v>
      </c>
      <c r="F392" s="101">
        <v>1911227919</v>
      </c>
      <c r="G392" s="101">
        <v>1735820812</v>
      </c>
      <c r="H392" s="101">
        <v>2118274642</v>
      </c>
      <c r="I392" s="101">
        <v>2900450891</v>
      </c>
      <c r="J392" s="92">
        <v>2949778326</v>
      </c>
      <c r="K392" s="101">
        <v>3303068922</v>
      </c>
      <c r="L392" s="101">
        <v>1623392529</v>
      </c>
      <c r="M392" s="101">
        <v>1768036430.40434</v>
      </c>
      <c r="N392" s="101">
        <v>1907528230.1503701</v>
      </c>
      <c r="O392" s="101">
        <v>1768803328.5309799</v>
      </c>
      <c r="P392" s="101">
        <v>1980308698.2447801</v>
      </c>
      <c r="Q392" s="101">
        <v>2067603886.34571</v>
      </c>
      <c r="R392" s="101">
        <v>2247682239.6017098</v>
      </c>
      <c r="S392" s="101">
        <v>2641856435.9400001</v>
      </c>
    </row>
    <row r="393" spans="1:19">
      <c r="A393" s="89" t="s">
        <v>4001</v>
      </c>
      <c r="B393" s="89" t="s">
        <v>129</v>
      </c>
      <c r="C393" s="92">
        <v>466641630</v>
      </c>
      <c r="D393" s="92">
        <v>415310155</v>
      </c>
      <c r="E393" s="92">
        <v>500459701</v>
      </c>
      <c r="F393" s="101">
        <v>569120026</v>
      </c>
      <c r="G393" s="101">
        <v>427947169</v>
      </c>
      <c r="H393" s="101">
        <v>318857808</v>
      </c>
      <c r="I393" s="101">
        <v>266589927</v>
      </c>
      <c r="J393" s="92">
        <v>283916632</v>
      </c>
      <c r="K393" s="101">
        <v>266180133</v>
      </c>
      <c r="L393" s="101">
        <v>273566853</v>
      </c>
      <c r="M393" s="101">
        <v>317211440.11941999</v>
      </c>
      <c r="N393" s="101">
        <v>752478036.47529006</v>
      </c>
      <c r="O393" s="101">
        <v>814484845.65794992</v>
      </c>
      <c r="P393" s="101">
        <v>711748393.69116008</v>
      </c>
      <c r="Q393" s="101">
        <v>844061341.14033997</v>
      </c>
      <c r="R393" s="101">
        <v>945744198.82923996</v>
      </c>
      <c r="S393" s="101">
        <v>1102069995.0699999</v>
      </c>
    </row>
    <row r="394" spans="1:19" ht="25.5">
      <c r="A394" s="89" t="s">
        <v>4072</v>
      </c>
      <c r="B394" s="89" t="s">
        <v>1186</v>
      </c>
      <c r="C394" s="92">
        <v>275917469</v>
      </c>
      <c r="D394" s="92">
        <v>194543106</v>
      </c>
      <c r="E394" s="92">
        <v>758374161</v>
      </c>
      <c r="F394" s="101">
        <v>4444714994</v>
      </c>
      <c r="G394" s="101">
        <v>4364212733</v>
      </c>
      <c r="H394" s="101">
        <v>420118205</v>
      </c>
      <c r="I394" s="101">
        <v>524681603</v>
      </c>
      <c r="J394" s="92">
        <v>581071438</v>
      </c>
      <c r="K394" s="101">
        <v>652620775</v>
      </c>
      <c r="L394" s="101">
        <v>664624506</v>
      </c>
      <c r="M394" s="101">
        <v>669152040.69799995</v>
      </c>
      <c r="N394" s="101">
        <v>936815663.04499996</v>
      </c>
      <c r="O394" s="101">
        <v>909610187.70099998</v>
      </c>
      <c r="P394" s="101">
        <v>891233272.079</v>
      </c>
      <c r="Q394" s="101">
        <v>1022935994.971</v>
      </c>
      <c r="R394" s="101">
        <v>1191402705.003</v>
      </c>
      <c r="S394" s="101">
        <v>1488079302.3299999</v>
      </c>
    </row>
    <row r="395" spans="1:19">
      <c r="A395" s="89" t="s">
        <v>4079</v>
      </c>
      <c r="B395" s="89" t="s">
        <v>1024</v>
      </c>
      <c r="C395" s="92">
        <v>4963258966</v>
      </c>
      <c r="D395" s="92">
        <v>5182293891</v>
      </c>
      <c r="E395" s="92">
        <v>5017356528</v>
      </c>
      <c r="F395" s="101">
        <v>5299980802</v>
      </c>
      <c r="G395" s="101">
        <v>5668430949</v>
      </c>
      <c r="H395" s="101">
        <v>5289665703</v>
      </c>
      <c r="I395" s="101">
        <v>5233351665</v>
      </c>
      <c r="J395" s="92">
        <v>5827860653</v>
      </c>
      <c r="K395" s="101">
        <v>7495355830</v>
      </c>
      <c r="L395" s="101">
        <v>4626298059</v>
      </c>
      <c r="M395" s="101">
        <v>4180577866.539</v>
      </c>
      <c r="N395" s="101">
        <v>4591451431.2274809</v>
      </c>
      <c r="O395" s="101">
        <v>4991619219.4345303</v>
      </c>
      <c r="P395" s="101">
        <v>5306824334.9288397</v>
      </c>
      <c r="Q395" s="101">
        <v>5825708755.5003605</v>
      </c>
      <c r="R395" s="101">
        <v>6814241582.9020004</v>
      </c>
      <c r="S395" s="101">
        <v>8090284659.7700005</v>
      </c>
    </row>
    <row r="396" spans="1:19">
      <c r="A396" s="89" t="s">
        <v>4088</v>
      </c>
      <c r="B396" s="89" t="s">
        <v>1026</v>
      </c>
      <c r="C396" s="92">
        <v>0</v>
      </c>
      <c r="D396" s="92">
        <v>0</v>
      </c>
      <c r="E396" s="92">
        <v>0</v>
      </c>
      <c r="F396" s="101">
        <v>0</v>
      </c>
      <c r="G396" s="101">
        <v>0</v>
      </c>
      <c r="H396" s="101">
        <v>0</v>
      </c>
      <c r="I396" s="101">
        <v>0</v>
      </c>
      <c r="J396" s="92">
        <v>0</v>
      </c>
      <c r="K396" s="101">
        <v>0</v>
      </c>
      <c r="L396" s="101">
        <v>0</v>
      </c>
      <c r="M396" s="101">
        <v>0</v>
      </c>
      <c r="N396" s="101">
        <v>0</v>
      </c>
      <c r="O396" s="101">
        <v>0</v>
      </c>
      <c r="P396" s="101">
        <v>0</v>
      </c>
      <c r="Q396" s="101">
        <v>0</v>
      </c>
      <c r="R396" s="101">
        <v>0</v>
      </c>
      <c r="S396" s="101">
        <v>0</v>
      </c>
    </row>
    <row r="397" spans="1:19">
      <c r="A397" s="89" t="s">
        <v>4093</v>
      </c>
      <c r="B397" s="89" t="s">
        <v>1028</v>
      </c>
      <c r="C397" s="92">
        <v>38295604</v>
      </c>
      <c r="D397" s="92">
        <v>42740699</v>
      </c>
      <c r="E397" s="92">
        <v>49492728</v>
      </c>
      <c r="F397" s="101">
        <v>47977960</v>
      </c>
      <c r="G397" s="101">
        <v>50224276</v>
      </c>
      <c r="H397" s="101">
        <v>55060416</v>
      </c>
      <c r="I397" s="101">
        <v>53790982</v>
      </c>
      <c r="J397" s="92">
        <v>59724312</v>
      </c>
      <c r="K397" s="101">
        <v>61869189</v>
      </c>
      <c r="L397" s="101">
        <v>67450722</v>
      </c>
      <c r="M397" s="101">
        <v>97693357.996999994</v>
      </c>
      <c r="N397" s="101">
        <v>106505365.34794</v>
      </c>
      <c r="O397" s="101">
        <v>105939151.09874001</v>
      </c>
      <c r="P397" s="101">
        <v>107927781.72649001</v>
      </c>
      <c r="Q397" s="101">
        <v>120989706.15347999</v>
      </c>
      <c r="R397" s="101">
        <v>121194136.20471001</v>
      </c>
      <c r="S397" s="101">
        <v>141710322.63999999</v>
      </c>
    </row>
    <row r="398" spans="1:19">
      <c r="A398" s="89" t="s">
        <v>4099</v>
      </c>
      <c r="B398" s="89" t="s">
        <v>1030</v>
      </c>
      <c r="C398" s="92">
        <v>0</v>
      </c>
      <c r="D398" s="92">
        <v>0</v>
      </c>
      <c r="E398" s="92">
        <v>0</v>
      </c>
      <c r="F398" s="101">
        <v>0</v>
      </c>
      <c r="G398" s="101">
        <v>0</v>
      </c>
      <c r="H398" s="101">
        <v>0</v>
      </c>
      <c r="I398" s="101">
        <v>0</v>
      </c>
      <c r="J398" s="92">
        <v>0</v>
      </c>
      <c r="K398" s="101">
        <v>0</v>
      </c>
      <c r="L398" s="101">
        <v>0</v>
      </c>
      <c r="M398" s="101">
        <v>0</v>
      </c>
      <c r="N398" s="101">
        <v>0</v>
      </c>
      <c r="O398" s="101">
        <v>0</v>
      </c>
      <c r="P398" s="101">
        <v>0</v>
      </c>
      <c r="Q398" s="101">
        <v>0</v>
      </c>
      <c r="R398" s="101">
        <v>0</v>
      </c>
      <c r="S398" s="101">
        <v>0</v>
      </c>
    </row>
    <row r="399" spans="1:19">
      <c r="A399" s="89" t="s">
        <v>4121</v>
      </c>
      <c r="B399" s="89" t="s">
        <v>1032</v>
      </c>
      <c r="C399" s="92">
        <v>132176891</v>
      </c>
      <c r="D399" s="92">
        <v>76829618</v>
      </c>
      <c r="E399" s="92">
        <v>67497140</v>
      </c>
      <c r="F399" s="101">
        <v>46258945</v>
      </c>
      <c r="G399" s="101">
        <v>105137736</v>
      </c>
      <c r="H399" s="101">
        <v>105989385</v>
      </c>
      <c r="I399" s="101">
        <v>139015292</v>
      </c>
      <c r="J399" s="92">
        <v>8640561</v>
      </c>
      <c r="K399" s="101">
        <v>21468704</v>
      </c>
      <c r="L399" s="101">
        <v>140533694</v>
      </c>
      <c r="M399" s="101">
        <v>82292533.487000003</v>
      </c>
      <c r="N399" s="101">
        <v>79629564.175999999</v>
      </c>
      <c r="O399" s="101">
        <v>662676.31900000002</v>
      </c>
      <c r="P399" s="101">
        <v>0</v>
      </c>
      <c r="Q399" s="101">
        <v>10090095.594000001</v>
      </c>
      <c r="R399" s="101">
        <v>11732010.309</v>
      </c>
      <c r="S399" s="101">
        <v>101383907.93000001</v>
      </c>
    </row>
    <row r="400" spans="1:19">
      <c r="A400" s="89" t="s">
        <v>4128</v>
      </c>
      <c r="B400" s="89" t="s">
        <v>966</v>
      </c>
      <c r="C400" s="92">
        <v>1138778270</v>
      </c>
      <c r="D400" s="92">
        <v>1162024657</v>
      </c>
      <c r="E400" s="92">
        <v>1982434463</v>
      </c>
      <c r="F400" s="101">
        <v>1873533884</v>
      </c>
      <c r="G400" s="101">
        <v>2265444986</v>
      </c>
      <c r="H400" s="101">
        <v>2451875178</v>
      </c>
      <c r="I400" s="101">
        <v>5304778455</v>
      </c>
      <c r="J400" s="92">
        <v>6442517971</v>
      </c>
      <c r="K400" s="101">
        <v>8549542351</v>
      </c>
      <c r="L400" s="101">
        <v>8297263820</v>
      </c>
      <c r="M400" s="101">
        <v>8688992291.3650093</v>
      </c>
      <c r="N400" s="101">
        <v>9549002828.5585899</v>
      </c>
      <c r="O400" s="101">
        <v>11026237258.625198</v>
      </c>
      <c r="P400" s="101">
        <v>10447537733.2335</v>
      </c>
      <c r="Q400" s="101">
        <v>11452335230.007401</v>
      </c>
      <c r="R400" s="101">
        <v>13324523742.206499</v>
      </c>
      <c r="S400" s="101">
        <v>14678922227.84</v>
      </c>
    </row>
    <row r="401" spans="1:19">
      <c r="A401" s="89" t="s">
        <v>4143</v>
      </c>
      <c r="B401" s="89" t="s">
        <v>980</v>
      </c>
      <c r="C401" s="92">
        <v>125984158</v>
      </c>
      <c r="D401" s="92">
        <v>138451215</v>
      </c>
      <c r="E401" s="92">
        <v>156214374</v>
      </c>
      <c r="F401" s="101">
        <v>120033510</v>
      </c>
      <c r="G401" s="101">
        <v>109240064</v>
      </c>
      <c r="H401" s="101">
        <v>121721364</v>
      </c>
      <c r="I401" s="101">
        <v>142030158</v>
      </c>
      <c r="J401" s="92">
        <v>139112946</v>
      </c>
      <c r="K401" s="101">
        <v>181618010</v>
      </c>
      <c r="L401" s="101">
        <v>86308985</v>
      </c>
      <c r="M401" s="101">
        <v>104316453.86589999</v>
      </c>
      <c r="N401" s="101">
        <v>115289013.02187</v>
      </c>
      <c r="O401" s="101">
        <v>203296043.40232</v>
      </c>
      <c r="P401" s="101">
        <v>164876994.97516</v>
      </c>
      <c r="Q401" s="101">
        <v>169006382.16745001</v>
      </c>
      <c r="R401" s="101">
        <v>169635799.19246</v>
      </c>
      <c r="S401" s="101">
        <v>113666190.91</v>
      </c>
    </row>
    <row r="402" spans="1:19">
      <c r="A402" s="89" t="s">
        <v>4158</v>
      </c>
      <c r="B402" s="89" t="s">
        <v>1034</v>
      </c>
      <c r="C402" s="92">
        <v>138399830</v>
      </c>
      <c r="D402" s="92">
        <v>167773657</v>
      </c>
      <c r="E402" s="92">
        <v>161659350</v>
      </c>
      <c r="F402" s="101">
        <v>185107907</v>
      </c>
      <c r="G402" s="101">
        <v>169551448</v>
      </c>
      <c r="H402" s="101">
        <v>135899190</v>
      </c>
      <c r="I402" s="101">
        <v>164294732</v>
      </c>
      <c r="J402" s="92">
        <v>81228429</v>
      </c>
      <c r="K402" s="101">
        <v>95389877</v>
      </c>
      <c r="L402" s="101">
        <v>96988075</v>
      </c>
      <c r="M402" s="101">
        <v>101596530.55500001</v>
      </c>
      <c r="N402" s="101">
        <v>102549469.579</v>
      </c>
      <c r="O402" s="101">
        <v>92139119.062000006</v>
      </c>
      <c r="P402" s="101">
        <v>85732575.660999998</v>
      </c>
      <c r="Q402" s="101">
        <v>106030561.189</v>
      </c>
      <c r="R402" s="101">
        <v>134708550.704</v>
      </c>
      <c r="S402" s="101">
        <v>113789972.52</v>
      </c>
    </row>
    <row r="403" spans="1:19">
      <c r="A403" s="89" t="s">
        <v>4174</v>
      </c>
      <c r="B403" s="89" t="s">
        <v>968</v>
      </c>
      <c r="C403" s="92">
        <v>5454147</v>
      </c>
      <c r="D403" s="92">
        <v>4530377</v>
      </c>
      <c r="E403" s="92">
        <v>3903378</v>
      </c>
      <c r="F403" s="101">
        <v>6483546</v>
      </c>
      <c r="G403" s="101">
        <v>0</v>
      </c>
      <c r="H403" s="101">
        <v>2373651</v>
      </c>
      <c r="I403" s="101">
        <v>4874304</v>
      </c>
      <c r="J403" s="92">
        <v>4883641</v>
      </c>
      <c r="K403" s="101">
        <v>5867767</v>
      </c>
      <c r="L403" s="101">
        <v>8409512</v>
      </c>
      <c r="M403" s="101">
        <v>8711843.0370000005</v>
      </c>
      <c r="N403" s="101">
        <v>0</v>
      </c>
      <c r="O403" s="101">
        <v>0</v>
      </c>
      <c r="P403" s="101">
        <v>0</v>
      </c>
      <c r="Q403" s="101">
        <v>0</v>
      </c>
      <c r="R403" s="101">
        <v>0</v>
      </c>
      <c r="S403" s="101">
        <v>0</v>
      </c>
    </row>
    <row r="404" spans="1:19">
      <c r="A404" s="89" t="s">
        <v>4191</v>
      </c>
      <c r="B404" s="89" t="s">
        <v>970</v>
      </c>
      <c r="C404" s="92">
        <v>59206238</v>
      </c>
      <c r="D404" s="92">
        <v>71688800</v>
      </c>
      <c r="E404" s="92">
        <v>71853598</v>
      </c>
      <c r="F404" s="101">
        <v>73326008</v>
      </c>
      <c r="G404" s="101">
        <v>79436208</v>
      </c>
      <c r="H404" s="101">
        <v>79125992</v>
      </c>
      <c r="I404" s="101">
        <v>83800283</v>
      </c>
      <c r="J404" s="92">
        <v>83175681</v>
      </c>
      <c r="K404" s="101">
        <v>87406387</v>
      </c>
      <c r="L404" s="101">
        <v>83707264</v>
      </c>
      <c r="M404" s="101">
        <v>71125057.088760003</v>
      </c>
      <c r="N404" s="101">
        <v>74761985.457340002</v>
      </c>
      <c r="O404" s="101">
        <v>72483646.489600003</v>
      </c>
      <c r="P404" s="101">
        <v>35472694.503989995</v>
      </c>
      <c r="Q404" s="101">
        <v>48130176.453000002</v>
      </c>
      <c r="R404" s="101">
        <v>90550814.89621</v>
      </c>
      <c r="S404" s="101">
        <v>98233542.650000006</v>
      </c>
    </row>
    <row r="405" spans="1:19">
      <c r="A405" s="89" t="s">
        <v>7693</v>
      </c>
      <c r="B405" s="89" t="s">
        <v>7741</v>
      </c>
      <c r="C405" s="92">
        <v>2035885850</v>
      </c>
      <c r="D405" s="92">
        <v>2628748928</v>
      </c>
      <c r="E405" s="92">
        <v>2795486797</v>
      </c>
      <c r="F405" s="101">
        <v>2514962045</v>
      </c>
      <c r="G405" s="101">
        <v>2742846324</v>
      </c>
      <c r="H405" s="101">
        <v>3140127578</v>
      </c>
      <c r="I405" s="101">
        <v>3223694445</v>
      </c>
      <c r="J405" s="92">
        <v>3171665630</v>
      </c>
      <c r="K405" s="101">
        <v>3447588691</v>
      </c>
      <c r="L405" s="101">
        <v>4180937664</v>
      </c>
      <c r="M405" s="101">
        <v>1635163360.8016999</v>
      </c>
      <c r="N405" s="101">
        <v>0</v>
      </c>
      <c r="O405" s="101">
        <v>0</v>
      </c>
      <c r="P405" s="101">
        <v>0</v>
      </c>
      <c r="Q405" s="101">
        <v>0</v>
      </c>
      <c r="R405" s="101">
        <v>0</v>
      </c>
      <c r="S405" s="101">
        <v>0</v>
      </c>
    </row>
    <row r="406" spans="1:19">
      <c r="A406" s="89" t="s">
        <v>4202</v>
      </c>
      <c r="B406" s="89" t="s">
        <v>215</v>
      </c>
      <c r="C406" s="92">
        <v>43067295</v>
      </c>
      <c r="D406" s="92">
        <v>0</v>
      </c>
      <c r="E406" s="92">
        <v>0</v>
      </c>
      <c r="F406" s="101">
        <v>0</v>
      </c>
      <c r="G406" s="101">
        <v>0</v>
      </c>
      <c r="H406" s="101">
        <v>0</v>
      </c>
      <c r="I406" s="101">
        <v>0</v>
      </c>
      <c r="J406" s="92">
        <v>0</v>
      </c>
      <c r="K406" s="101">
        <v>0</v>
      </c>
      <c r="L406" s="101">
        <v>0</v>
      </c>
      <c r="M406" s="101">
        <v>0</v>
      </c>
      <c r="N406" s="101">
        <v>0</v>
      </c>
      <c r="O406" s="101">
        <v>0</v>
      </c>
      <c r="P406" s="101">
        <v>0</v>
      </c>
      <c r="Q406" s="101">
        <v>0</v>
      </c>
      <c r="R406" s="101">
        <v>0</v>
      </c>
      <c r="S406" s="101">
        <v>0</v>
      </c>
    </row>
    <row r="407" spans="1:19">
      <c r="A407" s="89" t="s">
        <v>4213</v>
      </c>
      <c r="B407" s="89" t="s">
        <v>974</v>
      </c>
      <c r="C407" s="92">
        <v>937326062</v>
      </c>
      <c r="D407" s="92">
        <v>1118938931</v>
      </c>
      <c r="E407" s="92">
        <v>1519072553</v>
      </c>
      <c r="F407" s="101">
        <v>1149711416</v>
      </c>
      <c r="G407" s="101">
        <v>1267696658</v>
      </c>
      <c r="H407" s="101">
        <v>5290535320</v>
      </c>
      <c r="I407" s="101">
        <v>6648783622</v>
      </c>
      <c r="J407" s="92">
        <v>6939577677</v>
      </c>
      <c r="K407" s="101">
        <v>7170624578</v>
      </c>
      <c r="L407" s="101">
        <v>4451746059</v>
      </c>
      <c r="M407" s="101">
        <v>4535802242.5729599</v>
      </c>
      <c r="N407" s="101">
        <v>4871942638.6505098</v>
      </c>
      <c r="O407" s="101">
        <v>5231258784.39606</v>
      </c>
      <c r="P407" s="101">
        <v>5749785240.2975502</v>
      </c>
      <c r="Q407" s="101">
        <v>6522605351.1424198</v>
      </c>
      <c r="R407" s="101">
        <v>7734672357.1760302</v>
      </c>
      <c r="S407" s="101">
        <v>8913459401.3700008</v>
      </c>
    </row>
    <row r="408" spans="1:19">
      <c r="A408" s="89" t="s">
        <v>4226</v>
      </c>
      <c r="B408" s="89" t="s">
        <v>976</v>
      </c>
      <c r="C408" s="92">
        <v>164713836</v>
      </c>
      <c r="D408" s="92">
        <v>185546376</v>
      </c>
      <c r="E408" s="92">
        <v>202419245</v>
      </c>
      <c r="F408" s="101">
        <v>126053440</v>
      </c>
      <c r="G408" s="101">
        <v>69842352</v>
      </c>
      <c r="H408" s="101">
        <v>82518647</v>
      </c>
      <c r="I408" s="101">
        <v>207686327</v>
      </c>
      <c r="J408" s="92">
        <v>223300575</v>
      </c>
      <c r="K408" s="101">
        <v>317492091</v>
      </c>
      <c r="L408" s="101">
        <v>291629667</v>
      </c>
      <c r="M408" s="101">
        <v>252725937.21886998</v>
      </c>
      <c r="N408" s="101">
        <v>278287456.46809</v>
      </c>
      <c r="O408" s="101">
        <v>280454123.86928004</v>
      </c>
      <c r="P408" s="101">
        <v>167035305.78845999</v>
      </c>
      <c r="Q408" s="101">
        <v>325977877.16678005</v>
      </c>
      <c r="R408" s="101">
        <v>506627785.38296998</v>
      </c>
      <c r="S408" s="101">
        <v>547948870.13</v>
      </c>
    </row>
    <row r="409" spans="1:19">
      <c r="A409" s="89" t="s">
        <v>4243</v>
      </c>
      <c r="B409" s="89" t="s">
        <v>978</v>
      </c>
      <c r="C409" s="92">
        <v>0</v>
      </c>
      <c r="D409" s="92">
        <v>817</v>
      </c>
      <c r="E409" s="92">
        <v>0</v>
      </c>
      <c r="F409" s="101">
        <v>2081</v>
      </c>
      <c r="G409" s="101">
        <v>214</v>
      </c>
      <c r="H409" s="101">
        <v>359</v>
      </c>
      <c r="I409" s="101">
        <v>92834</v>
      </c>
      <c r="J409" s="92">
        <v>1837390</v>
      </c>
      <c r="K409" s="101">
        <v>442413</v>
      </c>
      <c r="L409" s="101">
        <v>1022564</v>
      </c>
      <c r="M409" s="101">
        <v>474189.05554999999</v>
      </c>
      <c r="N409" s="101">
        <v>7082387.7736299997</v>
      </c>
      <c r="O409" s="101">
        <v>4717353.1135200001</v>
      </c>
      <c r="P409" s="101">
        <v>3914240.81116</v>
      </c>
      <c r="Q409" s="101">
        <v>8549206.7514600009</v>
      </c>
      <c r="R409" s="101">
        <v>8547387.7294999994</v>
      </c>
      <c r="S409" s="101">
        <v>14164790.640000001</v>
      </c>
    </row>
    <row r="410" spans="1:19">
      <c r="A410" s="89" t="s">
        <v>4252</v>
      </c>
      <c r="B410" s="89" t="s">
        <v>210</v>
      </c>
      <c r="C410" s="92">
        <v>12918767</v>
      </c>
      <c r="D410" s="92">
        <v>17344204</v>
      </c>
      <c r="E410" s="92">
        <v>20778376</v>
      </c>
      <c r="F410" s="101">
        <v>24830614</v>
      </c>
      <c r="G410" s="101">
        <v>26405893</v>
      </c>
      <c r="H410" s="101">
        <v>28247494</v>
      </c>
      <c r="I410" s="101">
        <v>32026253</v>
      </c>
      <c r="J410" s="92">
        <v>35012595</v>
      </c>
      <c r="K410" s="101">
        <v>38130704</v>
      </c>
      <c r="L410" s="101">
        <v>962730866</v>
      </c>
      <c r="M410" s="101">
        <v>1075931575.1424301</v>
      </c>
      <c r="N410" s="101">
        <v>1140983987.9167399</v>
      </c>
      <c r="O410" s="101">
        <v>1178591593.5076799</v>
      </c>
      <c r="P410" s="101">
        <v>1463836711.5221999</v>
      </c>
      <c r="Q410" s="101">
        <v>1595304810.03427</v>
      </c>
      <c r="R410" s="101">
        <v>1740675081.33091</v>
      </c>
      <c r="S410" s="101">
        <v>2042982159.8099999</v>
      </c>
    </row>
    <row r="411" spans="1:19">
      <c r="A411" s="89" t="s">
        <v>4255</v>
      </c>
      <c r="B411" s="89" t="s">
        <v>1020</v>
      </c>
      <c r="C411" s="92">
        <v>528829191</v>
      </c>
      <c r="D411" s="92">
        <v>672590386</v>
      </c>
      <c r="E411" s="92">
        <v>876300278</v>
      </c>
      <c r="F411" s="101">
        <v>940626781</v>
      </c>
      <c r="G411" s="101">
        <v>968541777</v>
      </c>
      <c r="H411" s="101">
        <v>1199807464</v>
      </c>
      <c r="I411" s="101">
        <v>2538406788</v>
      </c>
      <c r="J411" s="92">
        <v>3183557875</v>
      </c>
      <c r="K411" s="101">
        <v>2444910948</v>
      </c>
      <c r="L411" s="101">
        <v>2738539216</v>
      </c>
      <c r="M411" s="101">
        <v>2475435826.2544198</v>
      </c>
      <c r="N411" s="101">
        <v>3554725408.05972</v>
      </c>
      <c r="O411" s="101">
        <v>3883295011.02494</v>
      </c>
      <c r="P411" s="101">
        <v>3603395486.7273197</v>
      </c>
      <c r="Q411" s="101">
        <v>3868204755.0296202</v>
      </c>
      <c r="R411" s="101">
        <v>5157365983.8209295</v>
      </c>
      <c r="S411" s="101">
        <v>5187188024.54</v>
      </c>
    </row>
    <row r="412" spans="1:19" ht="25.5">
      <c r="A412" s="89" t="s">
        <v>4277</v>
      </c>
      <c r="B412" s="89" t="s">
        <v>4278</v>
      </c>
      <c r="C412" s="92">
        <v>-138730363</v>
      </c>
      <c r="D412" s="92">
        <v>-137043783</v>
      </c>
      <c r="E412" s="92">
        <v>-830850142</v>
      </c>
      <c r="F412" s="101">
        <v>-388788531</v>
      </c>
      <c r="G412" s="101">
        <v>-409170440</v>
      </c>
      <c r="H412" s="101">
        <v>-210372404</v>
      </c>
      <c r="I412" s="101">
        <v>-173438144</v>
      </c>
      <c r="J412" s="92">
        <v>-282353279</v>
      </c>
      <c r="K412" s="101">
        <v>-250891537</v>
      </c>
      <c r="L412" s="101">
        <v>-503258569</v>
      </c>
      <c r="M412" s="101">
        <v>-274443940.53454</v>
      </c>
      <c r="N412" s="101">
        <v>-381926395.98110998</v>
      </c>
      <c r="O412" s="101">
        <v>-327080009.49199998</v>
      </c>
      <c r="P412" s="101">
        <v>-701134728.88661003</v>
      </c>
      <c r="Q412" s="101">
        <v>-670658785.89060998</v>
      </c>
      <c r="R412" s="101">
        <v>-1613776343.20997</v>
      </c>
      <c r="S412" s="101">
        <v>-878188635.45000005</v>
      </c>
    </row>
    <row r="413" spans="1:19">
      <c r="A413" s="89" t="s">
        <v>4295</v>
      </c>
      <c r="B413" s="89" t="s">
        <v>4296</v>
      </c>
      <c r="C413" s="92">
        <v>2457602667</v>
      </c>
      <c r="D413" s="92">
        <v>2911262742</v>
      </c>
      <c r="E413" s="92">
        <v>4408553947</v>
      </c>
      <c r="F413" s="101">
        <v>4654699329</v>
      </c>
      <c r="G413" s="101">
        <v>4560018679</v>
      </c>
      <c r="H413" s="101">
        <v>5530711662</v>
      </c>
      <c r="I413" s="101">
        <v>5730993862</v>
      </c>
      <c r="J413" s="92">
        <v>5903006358</v>
      </c>
      <c r="K413" s="101">
        <v>188297692</v>
      </c>
      <c r="L413" s="101">
        <v>214738137</v>
      </c>
      <c r="M413" s="101">
        <v>184787041.06426001</v>
      </c>
      <c r="N413" s="101">
        <v>3192134193.4207902</v>
      </c>
      <c r="O413" s="101">
        <v>3585777128.45579</v>
      </c>
      <c r="P413" s="101">
        <v>9025271215.613081</v>
      </c>
      <c r="Q413" s="101">
        <v>13974719815.6611</v>
      </c>
      <c r="R413" s="101">
        <v>14634752000.593901</v>
      </c>
      <c r="S413" s="101">
        <v>15770673346.18</v>
      </c>
    </row>
    <row r="414" spans="1:19">
      <c r="A414" s="89" t="s">
        <v>4297</v>
      </c>
      <c r="B414" s="89" t="s">
        <v>4298</v>
      </c>
      <c r="C414" s="92">
        <v>0</v>
      </c>
      <c r="D414" s="92">
        <v>0</v>
      </c>
      <c r="E414" s="92">
        <v>0</v>
      </c>
      <c r="F414" s="101">
        <v>0</v>
      </c>
      <c r="G414" s="101">
        <v>0</v>
      </c>
      <c r="H414" s="101">
        <v>0</v>
      </c>
      <c r="I414" s="101">
        <v>0</v>
      </c>
      <c r="J414" s="92">
        <v>0</v>
      </c>
      <c r="K414" s="101">
        <v>0</v>
      </c>
      <c r="L414" s="101">
        <v>0</v>
      </c>
      <c r="M414" s="101">
        <v>0</v>
      </c>
      <c r="N414" s="101">
        <v>0</v>
      </c>
      <c r="O414" s="101">
        <v>0</v>
      </c>
      <c r="P414" s="101">
        <v>0</v>
      </c>
      <c r="Q414" s="101">
        <v>0</v>
      </c>
      <c r="R414" s="101">
        <v>0</v>
      </c>
      <c r="S414" s="101">
        <v>0</v>
      </c>
    </row>
    <row r="415" spans="1:19">
      <c r="A415" s="89" t="s">
        <v>4317</v>
      </c>
      <c r="B415" s="89" t="s">
        <v>550</v>
      </c>
      <c r="C415" s="92">
        <v>0</v>
      </c>
      <c r="D415" s="92">
        <v>0</v>
      </c>
      <c r="E415" s="92">
        <v>0</v>
      </c>
      <c r="F415" s="101">
        <v>0</v>
      </c>
      <c r="G415" s="101">
        <v>0</v>
      </c>
      <c r="H415" s="101">
        <v>0</v>
      </c>
      <c r="I415" s="101">
        <v>18661546</v>
      </c>
      <c r="J415" s="92">
        <v>20130331</v>
      </c>
      <c r="K415" s="101">
        <v>33367361</v>
      </c>
      <c r="L415" s="101">
        <v>25533499</v>
      </c>
      <c r="M415" s="101">
        <v>40619053.40112</v>
      </c>
      <c r="N415" s="101">
        <v>349192863.09492999</v>
      </c>
      <c r="O415" s="101">
        <v>566111691.31557</v>
      </c>
      <c r="P415" s="101">
        <v>318706519.64756</v>
      </c>
      <c r="Q415" s="101">
        <v>394364962.53274</v>
      </c>
      <c r="R415" s="101">
        <v>326975079.83319002</v>
      </c>
      <c r="S415" s="101">
        <v>848306692.50999999</v>
      </c>
    </row>
    <row r="416" spans="1:19">
      <c r="A416" s="89" t="s">
        <v>4340</v>
      </c>
      <c r="B416" s="89" t="s">
        <v>1209</v>
      </c>
      <c r="C416" s="92">
        <v>0</v>
      </c>
      <c r="D416" s="92">
        <v>0</v>
      </c>
      <c r="E416" s="92">
        <v>0</v>
      </c>
      <c r="F416" s="101">
        <v>0</v>
      </c>
      <c r="G416" s="101">
        <v>0</v>
      </c>
      <c r="H416" s="101">
        <v>0</v>
      </c>
      <c r="I416" s="101">
        <v>0</v>
      </c>
      <c r="J416" s="92">
        <v>0</v>
      </c>
      <c r="K416" s="101">
        <v>0</v>
      </c>
      <c r="L416" s="101">
        <v>0</v>
      </c>
      <c r="M416" s="101">
        <v>0</v>
      </c>
      <c r="N416" s="101">
        <v>0</v>
      </c>
      <c r="O416" s="101">
        <v>8.9999999999999992E-5</v>
      </c>
      <c r="P416" s="101">
        <v>4.8999999999999998E-4</v>
      </c>
      <c r="Q416" s="101">
        <v>5.0000000000000002E-5</v>
      </c>
      <c r="R416" s="101">
        <v>2.9999999999999997E-5</v>
      </c>
      <c r="S416" s="101">
        <v>0</v>
      </c>
    </row>
    <row r="417" spans="1:19">
      <c r="A417" s="89" t="s">
        <v>4343</v>
      </c>
      <c r="B417" s="89" t="s">
        <v>1230</v>
      </c>
      <c r="C417" s="92">
        <v>2457602667</v>
      </c>
      <c r="D417" s="92">
        <v>2911262742</v>
      </c>
      <c r="E417" s="92">
        <v>4408553947</v>
      </c>
      <c r="F417" s="101">
        <v>4654699329</v>
      </c>
      <c r="G417" s="101">
        <v>4560018679</v>
      </c>
      <c r="H417" s="101">
        <v>5530711662</v>
      </c>
      <c r="I417" s="101">
        <v>5712332316</v>
      </c>
      <c r="J417" s="92">
        <v>5882876027</v>
      </c>
      <c r="K417" s="101">
        <v>154930331</v>
      </c>
      <c r="L417" s="101">
        <v>189204638</v>
      </c>
      <c r="M417" s="101">
        <v>144167987.66314003</v>
      </c>
      <c r="N417" s="101">
        <v>2800528998.0668302</v>
      </c>
      <c r="O417" s="101">
        <v>2971592005.02565</v>
      </c>
      <c r="P417" s="101">
        <v>8622707050.7257404</v>
      </c>
      <c r="Q417" s="101">
        <v>13463956316.2237</v>
      </c>
      <c r="R417" s="101">
        <v>14250191780.9002</v>
      </c>
      <c r="S417" s="101">
        <v>14857941069.690001</v>
      </c>
    </row>
    <row r="418" spans="1:19">
      <c r="A418" s="89" t="s">
        <v>4380</v>
      </c>
      <c r="B418" s="89" t="s">
        <v>2473</v>
      </c>
      <c r="C418" s="92">
        <v>0</v>
      </c>
      <c r="D418" s="92">
        <v>0</v>
      </c>
      <c r="E418" s="92">
        <v>0</v>
      </c>
      <c r="F418" s="101">
        <v>0</v>
      </c>
      <c r="G418" s="101">
        <v>0</v>
      </c>
      <c r="H418" s="101">
        <v>0</v>
      </c>
      <c r="I418" s="101">
        <v>0</v>
      </c>
      <c r="J418" s="92">
        <v>0</v>
      </c>
      <c r="K418" s="101">
        <v>0</v>
      </c>
      <c r="L418" s="101">
        <v>0</v>
      </c>
      <c r="M418" s="101">
        <v>0</v>
      </c>
      <c r="N418" s="101">
        <v>42412332.259029999</v>
      </c>
      <c r="O418" s="101">
        <v>48073432.114480004</v>
      </c>
      <c r="P418" s="101">
        <v>83857645.239289999</v>
      </c>
      <c r="Q418" s="101">
        <v>116398536.90463001</v>
      </c>
      <c r="R418" s="101">
        <v>57585139.860489994</v>
      </c>
      <c r="S418" s="101">
        <v>64425583.990000002</v>
      </c>
    </row>
    <row r="419" spans="1:19">
      <c r="A419" s="89" t="s">
        <v>7752</v>
      </c>
      <c r="B419" s="89" t="s">
        <v>7734</v>
      </c>
      <c r="C419" s="92">
        <v>9532922529</v>
      </c>
      <c r="D419" s="92">
        <v>6579394712</v>
      </c>
      <c r="E419" s="92">
        <v>13720743536</v>
      </c>
      <c r="F419" s="101">
        <v>15102269114</v>
      </c>
      <c r="G419" s="101">
        <v>21019189343</v>
      </c>
      <c r="H419" s="101">
        <v>23751397377</v>
      </c>
      <c r="I419" s="101">
        <v>21062942382</v>
      </c>
      <c r="J419" s="92">
        <v>21548304433</v>
      </c>
      <c r="K419" s="101">
        <v>0</v>
      </c>
      <c r="L419" s="101">
        <v>0</v>
      </c>
      <c r="M419" s="101">
        <v>0</v>
      </c>
      <c r="N419" s="101">
        <v>0</v>
      </c>
      <c r="O419" s="101">
        <v>0</v>
      </c>
      <c r="P419" s="101">
        <v>0</v>
      </c>
      <c r="Q419" s="101">
        <v>0</v>
      </c>
      <c r="R419" s="101">
        <v>0</v>
      </c>
      <c r="S419" s="101">
        <v>0</v>
      </c>
    </row>
    <row r="420" spans="1:19">
      <c r="A420" s="89" t="s">
        <v>7753</v>
      </c>
      <c r="B420" s="89" t="s">
        <v>1188</v>
      </c>
      <c r="C420" s="92">
        <v>2808903544</v>
      </c>
      <c r="D420" s="92">
        <v>3040081869</v>
      </c>
      <c r="E420" s="92">
        <v>3518962735</v>
      </c>
      <c r="F420" s="101">
        <v>3920887497</v>
      </c>
      <c r="G420" s="101">
        <v>4482529450</v>
      </c>
      <c r="H420" s="101">
        <v>4621834047</v>
      </c>
      <c r="I420" s="101">
        <v>5237127202</v>
      </c>
      <c r="J420" s="92">
        <v>5964205166</v>
      </c>
      <c r="K420" s="101">
        <v>0</v>
      </c>
      <c r="L420" s="101">
        <v>0</v>
      </c>
      <c r="M420" s="101">
        <v>0</v>
      </c>
      <c r="N420" s="101">
        <v>0</v>
      </c>
      <c r="O420" s="101">
        <v>0</v>
      </c>
      <c r="P420" s="101">
        <v>0</v>
      </c>
      <c r="Q420" s="101">
        <v>0</v>
      </c>
      <c r="R420" s="101">
        <v>0</v>
      </c>
      <c r="S420" s="101">
        <v>0</v>
      </c>
    </row>
    <row r="421" spans="1:19">
      <c r="A421" s="89" t="s">
        <v>7754</v>
      </c>
      <c r="B421" s="89" t="s">
        <v>4075</v>
      </c>
      <c r="C421" s="92">
        <v>133836</v>
      </c>
      <c r="D421" s="92">
        <v>290302</v>
      </c>
      <c r="E421" s="92">
        <v>105613</v>
      </c>
      <c r="F421" s="101">
        <v>28100</v>
      </c>
      <c r="G421" s="101">
        <v>43933</v>
      </c>
      <c r="H421" s="101">
        <v>137649</v>
      </c>
      <c r="I421" s="101">
        <v>74946</v>
      </c>
      <c r="J421" s="92">
        <v>224281</v>
      </c>
      <c r="K421" s="101">
        <v>0</v>
      </c>
      <c r="L421" s="101">
        <v>0</v>
      </c>
      <c r="M421" s="101">
        <v>0</v>
      </c>
      <c r="N421" s="101">
        <v>0</v>
      </c>
      <c r="O421" s="101">
        <v>0</v>
      </c>
      <c r="P421" s="101">
        <v>0</v>
      </c>
      <c r="Q421" s="101">
        <v>0</v>
      </c>
      <c r="R421" s="101">
        <v>0</v>
      </c>
      <c r="S421" s="101">
        <v>0</v>
      </c>
    </row>
    <row r="422" spans="1:19" ht="25.5">
      <c r="A422" s="89" t="s">
        <v>7755</v>
      </c>
      <c r="B422" s="89" t="s">
        <v>7763</v>
      </c>
      <c r="C422" s="92">
        <v>625219756</v>
      </c>
      <c r="D422" s="92">
        <v>1389193347</v>
      </c>
      <c r="E422" s="92">
        <v>2708970583</v>
      </c>
      <c r="F422" s="101">
        <v>4113773200</v>
      </c>
      <c r="G422" s="101">
        <v>3229101393</v>
      </c>
      <c r="H422" s="101">
        <v>3977263721</v>
      </c>
      <c r="I422" s="101">
        <v>3635905252</v>
      </c>
      <c r="J422" s="92">
        <v>4517883621</v>
      </c>
      <c r="K422" s="101">
        <v>0</v>
      </c>
      <c r="L422" s="101">
        <v>0</v>
      </c>
      <c r="M422" s="101">
        <v>0</v>
      </c>
      <c r="N422" s="101">
        <v>0</v>
      </c>
      <c r="O422" s="101">
        <v>0</v>
      </c>
      <c r="P422" s="101">
        <v>0</v>
      </c>
      <c r="Q422" s="101">
        <v>0</v>
      </c>
      <c r="R422" s="101">
        <v>0</v>
      </c>
      <c r="S422" s="101">
        <v>0</v>
      </c>
    </row>
    <row r="423" spans="1:19">
      <c r="A423" s="89" t="s">
        <v>7756</v>
      </c>
      <c r="B423" s="89" t="s">
        <v>1120</v>
      </c>
      <c r="C423" s="92">
        <v>25078773</v>
      </c>
      <c r="D423" s="92">
        <v>234283427</v>
      </c>
      <c r="E423" s="92">
        <v>17980390</v>
      </c>
      <c r="F423" s="101">
        <v>9874935</v>
      </c>
      <c r="G423" s="101">
        <v>571457</v>
      </c>
      <c r="H423" s="101">
        <v>510522</v>
      </c>
      <c r="I423" s="101">
        <v>3078791</v>
      </c>
      <c r="J423" s="92">
        <v>5581494</v>
      </c>
      <c r="K423" s="101">
        <v>0</v>
      </c>
      <c r="L423" s="101">
        <v>0</v>
      </c>
      <c r="M423" s="101">
        <v>0</v>
      </c>
      <c r="N423" s="101">
        <v>0</v>
      </c>
      <c r="O423" s="101">
        <v>0</v>
      </c>
      <c r="P423" s="101">
        <v>0</v>
      </c>
      <c r="Q423" s="101">
        <v>0</v>
      </c>
      <c r="R423" s="101">
        <v>0</v>
      </c>
      <c r="S423" s="101">
        <v>0</v>
      </c>
    </row>
    <row r="424" spans="1:19">
      <c r="A424" s="89" t="s">
        <v>7757</v>
      </c>
      <c r="B424" s="89" t="s">
        <v>1184</v>
      </c>
      <c r="C424" s="92">
        <v>71735254</v>
      </c>
      <c r="D424" s="92">
        <v>80644103</v>
      </c>
      <c r="E424" s="92">
        <v>94741957</v>
      </c>
      <c r="F424" s="101">
        <v>107936348</v>
      </c>
      <c r="G424" s="101">
        <v>157435204</v>
      </c>
      <c r="H424" s="101">
        <v>134849218</v>
      </c>
      <c r="I424" s="101">
        <v>120945984</v>
      </c>
      <c r="J424" s="92">
        <v>65542284</v>
      </c>
      <c r="K424" s="101">
        <v>0</v>
      </c>
      <c r="L424" s="101">
        <v>0</v>
      </c>
      <c r="M424" s="101">
        <v>0</v>
      </c>
      <c r="N424" s="101">
        <v>0</v>
      </c>
      <c r="O424" s="101">
        <v>0</v>
      </c>
      <c r="P424" s="101">
        <v>0</v>
      </c>
      <c r="Q424" s="101">
        <v>0</v>
      </c>
      <c r="R424" s="101">
        <v>0</v>
      </c>
      <c r="S424" s="101">
        <v>0</v>
      </c>
    </row>
    <row r="425" spans="1:19">
      <c r="A425" s="89" t="s">
        <v>7758</v>
      </c>
      <c r="B425" s="89" t="s">
        <v>7764</v>
      </c>
      <c r="C425" s="92">
        <v>0</v>
      </c>
      <c r="D425" s="92">
        <v>0</v>
      </c>
      <c r="E425" s="92">
        <v>0</v>
      </c>
      <c r="F425" s="101">
        <v>0</v>
      </c>
      <c r="G425" s="101">
        <v>0</v>
      </c>
      <c r="H425" s="101">
        <v>19525146</v>
      </c>
      <c r="I425" s="101">
        <v>80491681</v>
      </c>
      <c r="J425" s="92">
        <v>79738255</v>
      </c>
      <c r="K425" s="101">
        <v>0</v>
      </c>
      <c r="L425" s="101">
        <v>0</v>
      </c>
      <c r="M425" s="101">
        <v>0</v>
      </c>
      <c r="N425" s="101">
        <v>0</v>
      </c>
      <c r="O425" s="101">
        <v>0</v>
      </c>
      <c r="P425" s="101">
        <v>0</v>
      </c>
      <c r="Q425" s="101">
        <v>0</v>
      </c>
      <c r="R425" s="101">
        <v>0</v>
      </c>
      <c r="S425" s="101">
        <v>0</v>
      </c>
    </row>
    <row r="426" spans="1:19">
      <c r="A426" s="89" t="s">
        <v>7759</v>
      </c>
      <c r="B426" s="89" t="s">
        <v>7765</v>
      </c>
      <c r="C426" s="92">
        <v>37154281</v>
      </c>
      <c r="D426" s="92">
        <v>60596858</v>
      </c>
      <c r="E426" s="92">
        <v>57506323</v>
      </c>
      <c r="F426" s="101">
        <v>627885769</v>
      </c>
      <c r="G426" s="101">
        <v>435530032</v>
      </c>
      <c r="H426" s="101">
        <v>6176979</v>
      </c>
      <c r="I426" s="101">
        <v>7862839</v>
      </c>
      <c r="J426" s="92">
        <v>21328477</v>
      </c>
      <c r="K426" s="101">
        <v>0</v>
      </c>
      <c r="L426" s="101">
        <v>0</v>
      </c>
      <c r="M426" s="101">
        <v>0</v>
      </c>
      <c r="N426" s="101">
        <v>0</v>
      </c>
      <c r="O426" s="101">
        <v>0</v>
      </c>
      <c r="P426" s="101">
        <v>0</v>
      </c>
      <c r="Q426" s="101">
        <v>0</v>
      </c>
      <c r="R426" s="101">
        <v>0</v>
      </c>
      <c r="S426" s="101">
        <v>0</v>
      </c>
    </row>
    <row r="427" spans="1:19">
      <c r="A427" s="89" t="s">
        <v>7760</v>
      </c>
      <c r="B427" s="89" t="s">
        <v>1180</v>
      </c>
      <c r="C427" s="92">
        <v>151477510</v>
      </c>
      <c r="D427" s="92">
        <v>565280218</v>
      </c>
      <c r="E427" s="92">
        <v>703897063</v>
      </c>
      <c r="F427" s="101">
        <v>279295096</v>
      </c>
      <c r="G427" s="101">
        <v>198698120</v>
      </c>
      <c r="H427" s="101">
        <v>377944716</v>
      </c>
      <c r="I427" s="101">
        <v>1204940457</v>
      </c>
      <c r="J427" s="92">
        <v>161032307</v>
      </c>
      <c r="K427" s="101">
        <v>0</v>
      </c>
      <c r="L427" s="101">
        <v>0</v>
      </c>
      <c r="M427" s="101">
        <v>0</v>
      </c>
      <c r="N427" s="101">
        <v>0</v>
      </c>
      <c r="O427" s="101">
        <v>0</v>
      </c>
      <c r="P427" s="101">
        <v>0</v>
      </c>
      <c r="Q427" s="101">
        <v>0</v>
      </c>
      <c r="R427" s="101">
        <v>0</v>
      </c>
      <c r="S427" s="101">
        <v>0</v>
      </c>
    </row>
    <row r="428" spans="1:19">
      <c r="A428" s="89" t="s">
        <v>7761</v>
      </c>
      <c r="B428" s="89" t="s">
        <v>1178</v>
      </c>
      <c r="C428" s="92">
        <v>805596575</v>
      </c>
      <c r="D428" s="92">
        <v>1209024588</v>
      </c>
      <c r="E428" s="92">
        <v>1173453702</v>
      </c>
      <c r="F428" s="101">
        <v>1093488760</v>
      </c>
      <c r="G428" s="101">
        <v>989349977</v>
      </c>
      <c r="H428" s="101">
        <v>1114270547</v>
      </c>
      <c r="I428" s="101">
        <v>832903327</v>
      </c>
      <c r="J428" s="92">
        <v>727313412</v>
      </c>
      <c r="K428" s="101">
        <v>0</v>
      </c>
      <c r="L428" s="101">
        <v>0</v>
      </c>
      <c r="M428" s="101">
        <v>0</v>
      </c>
      <c r="N428" s="101">
        <v>0</v>
      </c>
      <c r="O428" s="101">
        <v>0</v>
      </c>
      <c r="P428" s="101">
        <v>0</v>
      </c>
      <c r="Q428" s="101">
        <v>0</v>
      </c>
      <c r="R428" s="101">
        <v>0</v>
      </c>
      <c r="S428" s="101">
        <v>0</v>
      </c>
    </row>
    <row r="429" spans="1:19">
      <c r="A429" s="89" t="s">
        <v>7762</v>
      </c>
      <c r="B429" s="89" t="s">
        <v>7766</v>
      </c>
      <c r="C429" s="92">
        <v>5007623000</v>
      </c>
      <c r="D429" s="92">
        <v>0</v>
      </c>
      <c r="E429" s="92">
        <v>5445125170</v>
      </c>
      <c r="F429" s="101">
        <v>4949099409</v>
      </c>
      <c r="G429" s="101">
        <v>11525929777</v>
      </c>
      <c r="H429" s="101">
        <v>13498884832</v>
      </c>
      <c r="I429" s="101">
        <v>9939611903</v>
      </c>
      <c r="J429" s="92">
        <v>10005455136</v>
      </c>
      <c r="K429" s="101">
        <v>0</v>
      </c>
      <c r="L429" s="101">
        <v>0</v>
      </c>
      <c r="M429" s="101">
        <v>0</v>
      </c>
      <c r="N429" s="101">
        <v>0</v>
      </c>
      <c r="O429" s="101">
        <v>0</v>
      </c>
      <c r="P429" s="101">
        <v>0</v>
      </c>
      <c r="Q429" s="101">
        <v>0</v>
      </c>
      <c r="R429" s="101">
        <v>0</v>
      </c>
      <c r="S429" s="101">
        <v>0</v>
      </c>
    </row>
    <row r="430" spans="1:19">
      <c r="A430" s="89" t="s">
        <v>4394</v>
      </c>
      <c r="B430" s="89" t="s">
        <v>4395</v>
      </c>
      <c r="C430" s="92">
        <v>37272279</v>
      </c>
      <c r="D430" s="92">
        <v>16808910</v>
      </c>
      <c r="E430" s="92">
        <v>514708184</v>
      </c>
      <c r="F430" s="101">
        <v>315981774</v>
      </c>
      <c r="G430" s="101">
        <v>3295511</v>
      </c>
      <c r="H430" s="101">
        <v>923396</v>
      </c>
      <c r="I430" s="101">
        <v>94790782</v>
      </c>
      <c r="J430" s="92">
        <v>118577963</v>
      </c>
      <c r="K430" s="101">
        <v>847500921</v>
      </c>
      <c r="L430" s="101">
        <v>662978014</v>
      </c>
      <c r="M430" s="101">
        <v>905110424.59492004</v>
      </c>
      <c r="N430" s="101">
        <v>1097908959.7125401</v>
      </c>
      <c r="O430" s="101">
        <v>6899595986.6601105</v>
      </c>
      <c r="P430" s="101">
        <v>675124205.92309999</v>
      </c>
      <c r="Q430" s="101">
        <v>723011142.81131995</v>
      </c>
      <c r="R430" s="101">
        <v>782302268.48810995</v>
      </c>
      <c r="S430" s="101">
        <v>860584206.08000004</v>
      </c>
    </row>
    <row r="431" spans="1:19">
      <c r="A431" s="89" t="s">
        <v>4396</v>
      </c>
      <c r="B431" s="89" t="s">
        <v>4397</v>
      </c>
      <c r="C431" s="92">
        <v>31597480</v>
      </c>
      <c r="D431" s="92">
        <v>9377669</v>
      </c>
      <c r="E431" s="92">
        <v>256649905</v>
      </c>
      <c r="F431" s="101">
        <v>27000778</v>
      </c>
      <c r="G431" s="101">
        <v>31292</v>
      </c>
      <c r="H431" s="101">
        <v>491514</v>
      </c>
      <c r="I431" s="101">
        <v>94790782</v>
      </c>
      <c r="J431" s="92">
        <v>118557747</v>
      </c>
      <c r="K431" s="101">
        <v>800218873</v>
      </c>
      <c r="L431" s="101">
        <v>406042683</v>
      </c>
      <c r="M431" s="101">
        <v>664228352.77644992</v>
      </c>
      <c r="N431" s="101">
        <v>1081030808.0562401</v>
      </c>
      <c r="O431" s="101">
        <v>6870226872.9054403</v>
      </c>
      <c r="P431" s="101">
        <v>672788226.35805011</v>
      </c>
      <c r="Q431" s="101">
        <v>719158813.87809002</v>
      </c>
      <c r="R431" s="101">
        <v>777517078.29280007</v>
      </c>
      <c r="S431" s="101">
        <v>854512800.05999994</v>
      </c>
    </row>
    <row r="432" spans="1:19">
      <c r="A432" s="89" t="s">
        <v>4404</v>
      </c>
      <c r="B432" s="89" t="s">
        <v>4702</v>
      </c>
      <c r="C432" s="92">
        <v>1646780</v>
      </c>
      <c r="D432" s="92">
        <v>1965687</v>
      </c>
      <c r="E432" s="92">
        <v>192787588</v>
      </c>
      <c r="F432" s="101">
        <v>288785041</v>
      </c>
      <c r="G432" s="101">
        <v>3264219</v>
      </c>
      <c r="H432" s="101">
        <v>431882</v>
      </c>
      <c r="I432" s="101">
        <v>0</v>
      </c>
      <c r="J432" s="92">
        <v>20216</v>
      </c>
      <c r="K432" s="101">
        <v>37306707</v>
      </c>
      <c r="L432" s="101">
        <v>91023</v>
      </c>
      <c r="M432" s="101">
        <v>4721605.6809999999</v>
      </c>
      <c r="N432" s="101">
        <v>9903115.6689999998</v>
      </c>
      <c r="O432" s="101">
        <v>1632569.2715099999</v>
      </c>
      <c r="P432" s="101">
        <v>346946.20000999997</v>
      </c>
      <c r="Q432" s="101">
        <v>-4725213.7348999996</v>
      </c>
      <c r="R432" s="101">
        <v>1454955.5843099998</v>
      </c>
      <c r="S432" s="101">
        <v>2008637.47</v>
      </c>
    </row>
    <row r="433" spans="1:19">
      <c r="A433" s="89" t="s">
        <v>4410</v>
      </c>
      <c r="B433" s="89" t="s">
        <v>4411</v>
      </c>
      <c r="C433" s="92">
        <v>4028019</v>
      </c>
      <c r="D433" s="92">
        <v>5465554</v>
      </c>
      <c r="E433" s="92">
        <v>65270691</v>
      </c>
      <c r="F433" s="101">
        <v>195955</v>
      </c>
      <c r="G433" s="101">
        <v>0</v>
      </c>
      <c r="H433" s="101">
        <v>0</v>
      </c>
      <c r="I433" s="101">
        <v>0</v>
      </c>
      <c r="J433" s="92">
        <v>0</v>
      </c>
      <c r="K433" s="101">
        <v>9975341</v>
      </c>
      <c r="L433" s="101">
        <v>256844308</v>
      </c>
      <c r="M433" s="101">
        <v>236160466.13747001</v>
      </c>
      <c r="N433" s="101">
        <v>6975035.9873000002</v>
      </c>
      <c r="O433" s="101">
        <v>27736544.48316</v>
      </c>
      <c r="P433" s="101">
        <v>1989033.3650400001</v>
      </c>
      <c r="Q433" s="101">
        <v>8577542.6681299992</v>
      </c>
      <c r="R433" s="101">
        <v>3330234.611</v>
      </c>
      <c r="S433" s="101">
        <v>4062768.55</v>
      </c>
    </row>
    <row r="434" spans="1:19">
      <c r="A434" s="89" t="s">
        <v>4423</v>
      </c>
      <c r="B434" s="89" t="s">
        <v>4705</v>
      </c>
      <c r="C434" s="92">
        <v>49418136657</v>
      </c>
      <c r="D434" s="92">
        <v>57084425405</v>
      </c>
      <c r="E434" s="92">
        <v>57829854280</v>
      </c>
      <c r="F434" s="101">
        <v>48117290111</v>
      </c>
      <c r="G434" s="101">
        <v>44532896622</v>
      </c>
      <c r="H434" s="101">
        <v>47228713498</v>
      </c>
      <c r="I434" s="101">
        <v>45275949364</v>
      </c>
      <c r="J434" s="92">
        <v>50455438993</v>
      </c>
      <c r="K434" s="101">
        <v>79432935907</v>
      </c>
      <c r="L434" s="101">
        <v>105629014623</v>
      </c>
      <c r="M434" s="101">
        <v>76121520619.618088</v>
      </c>
      <c r="N434" s="101">
        <v>99223836117.582596</v>
      </c>
      <c r="O434" s="101">
        <v>119387727467.97501</v>
      </c>
      <c r="P434" s="101">
        <v>177019677519.23001</v>
      </c>
      <c r="Q434" s="101">
        <v>132730923276.007</v>
      </c>
      <c r="R434" s="101">
        <v>167627026052.638</v>
      </c>
      <c r="S434" s="101">
        <v>290105597311.12</v>
      </c>
    </row>
    <row r="435" spans="1:19">
      <c r="A435" s="89" t="s">
        <v>4425</v>
      </c>
      <c r="B435" s="89" t="s">
        <v>4426</v>
      </c>
      <c r="C435" s="92">
        <v>0</v>
      </c>
      <c r="D435" s="92">
        <v>0</v>
      </c>
      <c r="E435" s="92">
        <v>0</v>
      </c>
      <c r="F435" s="101">
        <v>0</v>
      </c>
      <c r="G435" s="101">
        <v>0</v>
      </c>
      <c r="H435" s="101">
        <v>0</v>
      </c>
      <c r="I435" s="101">
        <v>0</v>
      </c>
      <c r="J435" s="92">
        <v>0</v>
      </c>
      <c r="K435" s="101">
        <v>0</v>
      </c>
      <c r="L435" s="101">
        <v>0</v>
      </c>
      <c r="M435" s="101">
        <v>0</v>
      </c>
      <c r="N435" s="101">
        <v>18779368915.2136</v>
      </c>
      <c r="O435" s="101">
        <v>19986126899.567398</v>
      </c>
      <c r="P435" s="101">
        <v>44322195147.434998</v>
      </c>
      <c r="Q435" s="101">
        <v>16863764942.125099</v>
      </c>
      <c r="R435" s="101">
        <v>28913447135.988102</v>
      </c>
      <c r="S435" s="101">
        <v>42836838673.32</v>
      </c>
    </row>
    <row r="436" spans="1:19">
      <c r="A436" s="89" t="s">
        <v>7694</v>
      </c>
      <c r="B436" s="89" t="s">
        <v>4426</v>
      </c>
      <c r="C436" s="92">
        <v>14553411760</v>
      </c>
      <c r="D436" s="92">
        <v>14585437311</v>
      </c>
      <c r="E436" s="92">
        <v>12354866099</v>
      </c>
      <c r="F436" s="101">
        <v>7481586723</v>
      </c>
      <c r="G436" s="101">
        <v>9933474855</v>
      </c>
      <c r="H436" s="101">
        <v>11948829609</v>
      </c>
      <c r="I436" s="101">
        <v>9803879611</v>
      </c>
      <c r="J436" s="92">
        <v>11208786945</v>
      </c>
      <c r="K436" s="101">
        <v>14960718795</v>
      </c>
      <c r="L436" s="101">
        <v>24963157301</v>
      </c>
      <c r="M436" s="101">
        <v>17895135885.210899</v>
      </c>
      <c r="N436" s="101">
        <v>0</v>
      </c>
      <c r="O436" s="101">
        <v>0</v>
      </c>
      <c r="P436" s="101">
        <v>0</v>
      </c>
      <c r="Q436" s="101">
        <v>0</v>
      </c>
      <c r="R436" s="101">
        <v>0</v>
      </c>
      <c r="S436" s="101">
        <v>0</v>
      </c>
    </row>
    <row r="437" spans="1:19">
      <c r="A437" s="89" t="s">
        <v>4511</v>
      </c>
      <c r="B437" s="89" t="s">
        <v>4512</v>
      </c>
      <c r="C437" s="92">
        <v>16689923516</v>
      </c>
      <c r="D437" s="92">
        <v>22767112151</v>
      </c>
      <c r="E437" s="92">
        <v>33503059941</v>
      </c>
      <c r="F437" s="101">
        <v>16861917523</v>
      </c>
      <c r="G437" s="101">
        <v>14022384705</v>
      </c>
      <c r="H437" s="101">
        <v>14325770702</v>
      </c>
      <c r="I437" s="101">
        <v>7358464454</v>
      </c>
      <c r="J437" s="92">
        <v>17149899482</v>
      </c>
      <c r="K437" s="101">
        <v>39100851082</v>
      </c>
      <c r="L437" s="101">
        <v>61149285853</v>
      </c>
      <c r="M437" s="101">
        <v>23019484509.858601</v>
      </c>
      <c r="N437" s="101">
        <v>35662568526.493896</v>
      </c>
      <c r="O437" s="101">
        <v>52161298668.564705</v>
      </c>
      <c r="P437" s="101">
        <v>82831372082.597504</v>
      </c>
      <c r="Q437" s="101">
        <v>54087271487.930702</v>
      </c>
      <c r="R437" s="101">
        <v>89023320008.373001</v>
      </c>
      <c r="S437" s="101">
        <v>188767230957.59</v>
      </c>
    </row>
    <row r="438" spans="1:19">
      <c r="A438" s="89" t="s">
        <v>7695</v>
      </c>
      <c r="B438" s="89" t="s">
        <v>7742</v>
      </c>
      <c r="C438" s="92">
        <v>262068630</v>
      </c>
      <c r="D438" s="92">
        <v>182548508</v>
      </c>
      <c r="E438" s="92">
        <v>484952486</v>
      </c>
      <c r="F438" s="101">
        <v>602915964</v>
      </c>
      <c r="G438" s="101">
        <v>1184185864</v>
      </c>
      <c r="H438" s="101">
        <v>1273290227</v>
      </c>
      <c r="I438" s="101">
        <v>1297613589</v>
      </c>
      <c r="J438" s="92">
        <v>1261927260</v>
      </c>
      <c r="K438" s="101">
        <v>3559255275</v>
      </c>
      <c r="L438" s="101">
        <v>2122261545</v>
      </c>
      <c r="M438" s="101">
        <v>1237209844.10305</v>
      </c>
      <c r="N438" s="101">
        <v>0</v>
      </c>
      <c r="O438" s="101">
        <v>0</v>
      </c>
      <c r="P438" s="101">
        <v>0</v>
      </c>
      <c r="Q438" s="101">
        <v>0</v>
      </c>
      <c r="R438" s="101">
        <v>0</v>
      </c>
      <c r="S438" s="101">
        <v>0</v>
      </c>
    </row>
    <row r="439" spans="1:19">
      <c r="A439" s="89" t="s">
        <v>4538</v>
      </c>
      <c r="B439" s="89" t="s">
        <v>4539</v>
      </c>
      <c r="C439" s="92">
        <v>4346559834</v>
      </c>
      <c r="D439" s="92">
        <v>9157603260</v>
      </c>
      <c r="E439" s="92">
        <v>3223498139</v>
      </c>
      <c r="F439" s="101">
        <v>5390525472</v>
      </c>
      <c r="G439" s="101">
        <v>4876340347</v>
      </c>
      <c r="H439" s="101">
        <v>2713501079</v>
      </c>
      <c r="I439" s="101">
        <v>3833059196</v>
      </c>
      <c r="J439" s="92">
        <v>6207460687</v>
      </c>
      <c r="K439" s="101">
        <v>5329838251</v>
      </c>
      <c r="L439" s="101">
        <v>5021683523</v>
      </c>
      <c r="M439" s="101">
        <v>8166841907.4981604</v>
      </c>
      <c r="N439" s="101">
        <v>38918282093.192497</v>
      </c>
      <c r="O439" s="101">
        <v>38721690022.412201</v>
      </c>
      <c r="P439" s="101">
        <v>41154937362.048401</v>
      </c>
      <c r="Q439" s="101">
        <v>51813594404.275795</v>
      </c>
      <c r="R439" s="101">
        <v>36183643087.054794</v>
      </c>
      <c r="S439" s="101">
        <v>20726834918.23</v>
      </c>
    </row>
    <row r="440" spans="1:19">
      <c r="A440" s="89" t="s">
        <v>4607</v>
      </c>
      <c r="B440" s="89" t="s">
        <v>4608</v>
      </c>
      <c r="C440" s="92">
        <v>0</v>
      </c>
      <c r="D440" s="92">
        <v>0</v>
      </c>
      <c r="E440" s="92">
        <v>0</v>
      </c>
      <c r="F440" s="101">
        <v>0</v>
      </c>
      <c r="G440" s="101">
        <v>0</v>
      </c>
      <c r="H440" s="101">
        <v>0</v>
      </c>
      <c r="I440" s="101">
        <v>0</v>
      </c>
      <c r="J440" s="92">
        <v>0</v>
      </c>
      <c r="K440" s="101">
        <v>0</v>
      </c>
      <c r="L440" s="101">
        <v>0</v>
      </c>
      <c r="M440" s="101">
        <v>0</v>
      </c>
      <c r="N440" s="101">
        <v>0</v>
      </c>
      <c r="O440" s="101">
        <v>0</v>
      </c>
      <c r="P440" s="101">
        <v>0</v>
      </c>
      <c r="Q440" s="101">
        <v>0</v>
      </c>
      <c r="R440" s="101">
        <v>0</v>
      </c>
      <c r="S440" s="101">
        <v>0</v>
      </c>
    </row>
    <row r="441" spans="1:19">
      <c r="A441" s="89" t="s">
        <v>7696</v>
      </c>
      <c r="B441" s="89" t="s">
        <v>7743</v>
      </c>
      <c r="C441" s="92">
        <v>6746373518</v>
      </c>
      <c r="D441" s="92">
        <v>5144745078</v>
      </c>
      <c r="E441" s="92">
        <v>4933367629</v>
      </c>
      <c r="F441" s="101">
        <v>3484865651</v>
      </c>
      <c r="G441" s="101">
        <v>5409192558</v>
      </c>
      <c r="H441" s="101">
        <v>6490057885</v>
      </c>
      <c r="I441" s="101">
        <v>6918199945</v>
      </c>
      <c r="J441" s="92">
        <v>5414523894</v>
      </c>
      <c r="K441" s="101">
        <v>10156015233</v>
      </c>
      <c r="L441" s="101">
        <v>9306588674</v>
      </c>
      <c r="M441" s="101">
        <v>17843902215.734001</v>
      </c>
      <c r="N441" s="101">
        <v>0</v>
      </c>
      <c r="O441" s="101">
        <v>0</v>
      </c>
      <c r="P441" s="101">
        <v>0</v>
      </c>
      <c r="Q441" s="101">
        <v>0</v>
      </c>
      <c r="R441" s="101">
        <v>0</v>
      </c>
      <c r="S441" s="101">
        <v>0</v>
      </c>
    </row>
    <row r="442" spans="1:19" ht="38.25">
      <c r="A442" s="89" t="s">
        <v>4619</v>
      </c>
      <c r="B442" s="89" t="s">
        <v>4620</v>
      </c>
      <c r="C442" s="92">
        <v>0</v>
      </c>
      <c r="D442" s="92">
        <v>0</v>
      </c>
      <c r="E442" s="92">
        <v>0</v>
      </c>
      <c r="F442" s="101">
        <v>0</v>
      </c>
      <c r="G442" s="101">
        <v>0</v>
      </c>
      <c r="H442" s="101">
        <v>0</v>
      </c>
      <c r="I442" s="101">
        <v>0</v>
      </c>
      <c r="J442" s="92">
        <v>0</v>
      </c>
      <c r="K442" s="101">
        <v>0</v>
      </c>
      <c r="L442" s="101">
        <v>0</v>
      </c>
      <c r="M442" s="101">
        <v>0</v>
      </c>
      <c r="N442" s="101">
        <v>1360992497.7950001</v>
      </c>
      <c r="O442" s="101">
        <v>2969263542.7069998</v>
      </c>
      <c r="P442" s="101">
        <v>2575318629.3270001</v>
      </c>
      <c r="Q442" s="101">
        <v>2953856029.6059999</v>
      </c>
      <c r="R442" s="101">
        <v>3796882210.6399999</v>
      </c>
      <c r="S442" s="101">
        <v>4322803131.8000002</v>
      </c>
    </row>
    <row r="443" spans="1:19" ht="38.25">
      <c r="A443" s="89" t="s">
        <v>4626</v>
      </c>
      <c r="B443" s="89" t="s">
        <v>4627</v>
      </c>
      <c r="C443" s="92">
        <v>0</v>
      </c>
      <c r="D443" s="92">
        <v>0</v>
      </c>
      <c r="E443" s="92">
        <v>0</v>
      </c>
      <c r="F443" s="101">
        <v>0</v>
      </c>
      <c r="G443" s="101">
        <v>0</v>
      </c>
      <c r="H443" s="101">
        <v>0</v>
      </c>
      <c r="I443" s="101">
        <v>0</v>
      </c>
      <c r="J443" s="92">
        <v>0</v>
      </c>
      <c r="K443" s="101">
        <v>0</v>
      </c>
      <c r="L443" s="101">
        <v>0</v>
      </c>
      <c r="M443" s="101">
        <v>0</v>
      </c>
      <c r="N443" s="101">
        <v>77086541.105000004</v>
      </c>
      <c r="O443" s="101">
        <v>69371013.591999993</v>
      </c>
      <c r="P443" s="101">
        <v>42857871.685000002</v>
      </c>
      <c r="Q443" s="101">
        <v>63086252.217749998</v>
      </c>
      <c r="R443" s="101">
        <v>191521070.41141</v>
      </c>
      <c r="S443" s="101">
        <v>279762240.51999998</v>
      </c>
    </row>
    <row r="444" spans="1:19" ht="38.25">
      <c r="A444" s="89" t="s">
        <v>4632</v>
      </c>
      <c r="B444" s="89" t="s">
        <v>4633</v>
      </c>
      <c r="C444" s="92">
        <v>0</v>
      </c>
      <c r="D444" s="92">
        <v>0</v>
      </c>
      <c r="E444" s="92">
        <v>0</v>
      </c>
      <c r="F444" s="101">
        <v>0</v>
      </c>
      <c r="G444" s="101">
        <v>0</v>
      </c>
      <c r="H444" s="101">
        <v>0</v>
      </c>
      <c r="I444" s="101">
        <v>0</v>
      </c>
      <c r="J444" s="92">
        <v>0</v>
      </c>
      <c r="K444" s="101">
        <v>0</v>
      </c>
      <c r="L444" s="101">
        <v>0</v>
      </c>
      <c r="M444" s="101">
        <v>0</v>
      </c>
      <c r="N444" s="101">
        <v>42246499.119610004</v>
      </c>
      <c r="O444" s="101">
        <v>113484111.697</v>
      </c>
      <c r="P444" s="101">
        <v>88109469.130999997</v>
      </c>
      <c r="Q444" s="101">
        <v>26875806.967</v>
      </c>
      <c r="R444" s="101">
        <v>25905614.035999998</v>
      </c>
      <c r="S444" s="101">
        <v>19858213.27</v>
      </c>
    </row>
    <row r="445" spans="1:19">
      <c r="A445" s="89" t="s">
        <v>7697</v>
      </c>
      <c r="B445" s="89" t="s">
        <v>7744</v>
      </c>
      <c r="C445" s="92">
        <v>6819799399</v>
      </c>
      <c r="D445" s="92">
        <v>5246979097</v>
      </c>
      <c r="E445" s="92">
        <v>3330109986</v>
      </c>
      <c r="F445" s="101">
        <v>14295478778</v>
      </c>
      <c r="G445" s="101">
        <v>9107318293</v>
      </c>
      <c r="H445" s="101">
        <v>10477263996</v>
      </c>
      <c r="I445" s="101">
        <v>16064732569</v>
      </c>
      <c r="J445" s="92">
        <v>9212840725</v>
      </c>
      <c r="K445" s="101">
        <v>6326257271</v>
      </c>
      <c r="L445" s="101">
        <v>3066037727</v>
      </c>
      <c r="M445" s="101">
        <v>7958946257.2134008</v>
      </c>
      <c r="N445" s="101">
        <v>0</v>
      </c>
      <c r="O445" s="101">
        <v>0</v>
      </c>
      <c r="P445" s="101">
        <v>0</v>
      </c>
      <c r="Q445" s="101">
        <v>0</v>
      </c>
      <c r="R445" s="101">
        <v>0</v>
      </c>
      <c r="S445" s="101">
        <v>0</v>
      </c>
    </row>
    <row r="446" spans="1:19">
      <c r="A446" s="89" t="s">
        <v>4637</v>
      </c>
      <c r="B446" s="89" t="s">
        <v>4638</v>
      </c>
      <c r="C446" s="92">
        <v>0</v>
      </c>
      <c r="D446" s="92">
        <v>0</v>
      </c>
      <c r="E446" s="92">
        <v>0</v>
      </c>
      <c r="F446" s="101">
        <v>0</v>
      </c>
      <c r="G446" s="101">
        <v>0</v>
      </c>
      <c r="H446" s="101">
        <v>0</v>
      </c>
      <c r="I446" s="101">
        <v>0</v>
      </c>
      <c r="J446" s="92">
        <v>0</v>
      </c>
      <c r="K446" s="101">
        <v>0</v>
      </c>
      <c r="L446" s="101">
        <v>0</v>
      </c>
      <c r="M446" s="101">
        <v>0</v>
      </c>
      <c r="N446" s="101">
        <v>0</v>
      </c>
      <c r="O446" s="101">
        <v>1120</v>
      </c>
      <c r="P446" s="101">
        <v>0</v>
      </c>
      <c r="Q446" s="101">
        <v>24402.580999999998</v>
      </c>
      <c r="R446" s="101">
        <v>1440</v>
      </c>
      <c r="S446" s="101">
        <v>13696.5</v>
      </c>
    </row>
    <row r="447" spans="1:19" ht="25.5">
      <c r="A447" s="89" t="s">
        <v>7668</v>
      </c>
      <c r="B447" s="89" t="s">
        <v>7669</v>
      </c>
      <c r="C447" s="92">
        <v>0</v>
      </c>
      <c r="D447" s="92">
        <v>0</v>
      </c>
      <c r="E447" s="92">
        <v>0</v>
      </c>
      <c r="F447" s="101">
        <v>0</v>
      </c>
      <c r="G447" s="101">
        <v>0</v>
      </c>
      <c r="H447" s="101">
        <v>0</v>
      </c>
      <c r="I447" s="101">
        <v>0</v>
      </c>
      <c r="J447" s="92">
        <v>0</v>
      </c>
      <c r="K447" s="101">
        <v>0</v>
      </c>
      <c r="L447" s="101">
        <v>0</v>
      </c>
      <c r="M447" s="101">
        <v>0</v>
      </c>
      <c r="N447" s="101">
        <v>0</v>
      </c>
      <c r="O447" s="101">
        <v>51058.73</v>
      </c>
      <c r="P447" s="101">
        <v>0</v>
      </c>
      <c r="Q447" s="101">
        <v>38622.928</v>
      </c>
      <c r="R447" s="101">
        <v>108713.145</v>
      </c>
      <c r="S447" s="101">
        <v>0</v>
      </c>
    </row>
    <row r="448" spans="1:19" ht="25.5">
      <c r="A448" s="89" t="s">
        <v>4641</v>
      </c>
      <c r="B448" s="89" t="s">
        <v>4642</v>
      </c>
      <c r="C448" s="92">
        <v>0</v>
      </c>
      <c r="D448" s="92">
        <v>0</v>
      </c>
      <c r="E448" s="92">
        <v>0</v>
      </c>
      <c r="F448" s="101">
        <v>0</v>
      </c>
      <c r="G448" s="101">
        <v>0</v>
      </c>
      <c r="H448" s="101">
        <v>0</v>
      </c>
      <c r="I448" s="101">
        <v>0</v>
      </c>
      <c r="J448" s="92">
        <v>0</v>
      </c>
      <c r="K448" s="101">
        <v>0</v>
      </c>
      <c r="L448" s="101">
        <v>0</v>
      </c>
      <c r="M448" s="101">
        <v>0</v>
      </c>
      <c r="N448" s="101">
        <v>6121311.0070000002</v>
      </c>
      <c r="O448" s="101">
        <v>0</v>
      </c>
      <c r="P448" s="101">
        <v>272.00900000000001</v>
      </c>
      <c r="Q448" s="101">
        <v>6456551.1330000004</v>
      </c>
      <c r="R448" s="101">
        <v>0</v>
      </c>
      <c r="S448" s="101">
        <v>0</v>
      </c>
    </row>
    <row r="449" spans="1:19">
      <c r="A449" s="89" t="s">
        <v>4645</v>
      </c>
      <c r="B449" s="89" t="s">
        <v>4646</v>
      </c>
      <c r="C449" s="92">
        <v>0</v>
      </c>
      <c r="D449" s="92">
        <v>0</v>
      </c>
      <c r="E449" s="92">
        <v>0</v>
      </c>
      <c r="F449" s="101">
        <v>0</v>
      </c>
      <c r="G449" s="101">
        <v>0</v>
      </c>
      <c r="H449" s="101">
        <v>0</v>
      </c>
      <c r="I449" s="101">
        <v>0</v>
      </c>
      <c r="J449" s="92">
        <v>0</v>
      </c>
      <c r="K449" s="101">
        <v>0</v>
      </c>
      <c r="L449" s="101">
        <v>0</v>
      </c>
      <c r="M449" s="101">
        <v>0</v>
      </c>
      <c r="N449" s="101">
        <v>2432825.6370000001</v>
      </c>
      <c r="O449" s="101">
        <v>4256068.9294999996</v>
      </c>
      <c r="P449" s="101">
        <v>785989.28488000005</v>
      </c>
      <c r="Q449" s="101">
        <v>7491011.42985</v>
      </c>
      <c r="R449" s="101">
        <v>2786078.1773999999</v>
      </c>
      <c r="S449" s="101">
        <v>547436.62</v>
      </c>
    </row>
    <row r="450" spans="1:19">
      <c r="A450" s="89" t="s">
        <v>4649</v>
      </c>
      <c r="B450" s="89" t="s">
        <v>4650</v>
      </c>
      <c r="C450" s="92">
        <v>0</v>
      </c>
      <c r="D450" s="92">
        <v>0</v>
      </c>
      <c r="E450" s="92">
        <v>0</v>
      </c>
      <c r="F450" s="101">
        <v>0</v>
      </c>
      <c r="G450" s="101">
        <v>0</v>
      </c>
      <c r="H450" s="101">
        <v>0</v>
      </c>
      <c r="I450" s="101">
        <v>0</v>
      </c>
      <c r="J450" s="92">
        <v>0</v>
      </c>
      <c r="K450" s="101">
        <v>0</v>
      </c>
      <c r="L450" s="101">
        <v>0</v>
      </c>
      <c r="M450" s="101">
        <v>0</v>
      </c>
      <c r="N450" s="101">
        <v>2635665641.8222098</v>
      </c>
      <c r="O450" s="101">
        <v>3693214437.8617597</v>
      </c>
      <c r="P450" s="101">
        <v>2906359641.3119597</v>
      </c>
      <c r="Q450" s="101">
        <v>5096514474.4997807</v>
      </c>
      <c r="R450" s="101">
        <v>6735838213.6312504</v>
      </c>
      <c r="S450" s="101">
        <v>11112966367.32</v>
      </c>
    </row>
    <row r="451" spans="1:19">
      <c r="A451" s="89" t="s">
        <v>7678</v>
      </c>
      <c r="B451" s="89" t="s">
        <v>7686</v>
      </c>
      <c r="C451" s="92">
        <v>0</v>
      </c>
      <c r="D451" s="92">
        <v>0</v>
      </c>
      <c r="E451" s="92">
        <v>0</v>
      </c>
      <c r="F451" s="101">
        <v>0</v>
      </c>
      <c r="G451" s="101">
        <v>0</v>
      </c>
      <c r="H451" s="101">
        <v>0</v>
      </c>
      <c r="I451" s="101">
        <v>0</v>
      </c>
      <c r="J451" s="92">
        <v>0</v>
      </c>
      <c r="K451" s="101">
        <v>0</v>
      </c>
      <c r="L451" s="101">
        <v>0</v>
      </c>
      <c r="M451" s="101">
        <v>0</v>
      </c>
      <c r="N451" s="101"/>
      <c r="O451" s="101"/>
      <c r="P451" s="101"/>
      <c r="Q451" s="101">
        <v>128081.713</v>
      </c>
      <c r="R451" s="101">
        <v>116435.45862999999</v>
      </c>
      <c r="S451" s="101">
        <v>1982980.12</v>
      </c>
    </row>
    <row r="452" spans="1:19">
      <c r="A452" s="89" t="s">
        <v>7679</v>
      </c>
      <c r="B452" s="89" t="s">
        <v>7687</v>
      </c>
      <c r="C452" s="92">
        <v>0</v>
      </c>
      <c r="D452" s="92">
        <v>0</v>
      </c>
      <c r="E452" s="92">
        <v>0</v>
      </c>
      <c r="F452" s="101">
        <v>0</v>
      </c>
      <c r="G452" s="101">
        <v>0</v>
      </c>
      <c r="H452" s="101">
        <v>0</v>
      </c>
      <c r="I452" s="101">
        <v>0</v>
      </c>
      <c r="J452" s="92">
        <v>0</v>
      </c>
      <c r="K452" s="101">
        <v>0</v>
      </c>
      <c r="L452" s="101">
        <v>0</v>
      </c>
      <c r="M452" s="101">
        <v>0</v>
      </c>
      <c r="N452" s="101"/>
      <c r="O452" s="101"/>
      <c r="P452" s="101"/>
      <c r="Q452" s="101">
        <v>0</v>
      </c>
      <c r="R452" s="101">
        <v>0</v>
      </c>
      <c r="S452" s="101">
        <v>0</v>
      </c>
    </row>
    <row r="453" spans="1:19">
      <c r="A453" s="89" t="s">
        <v>7680</v>
      </c>
      <c r="B453" s="89" t="s">
        <v>7688</v>
      </c>
      <c r="C453" s="92">
        <v>0</v>
      </c>
      <c r="D453" s="92">
        <v>0</v>
      </c>
      <c r="E453" s="92">
        <v>0</v>
      </c>
      <c r="F453" s="101">
        <v>0</v>
      </c>
      <c r="G453" s="101">
        <v>0</v>
      </c>
      <c r="H453" s="101">
        <v>0</v>
      </c>
      <c r="I453" s="101">
        <v>0</v>
      </c>
      <c r="J453" s="92">
        <v>0</v>
      </c>
      <c r="K453" s="101">
        <v>0</v>
      </c>
      <c r="L453" s="101">
        <v>0</v>
      </c>
      <c r="M453" s="101">
        <v>0</v>
      </c>
      <c r="N453" s="101"/>
      <c r="O453" s="101"/>
      <c r="P453" s="101"/>
      <c r="Q453" s="101">
        <v>3917457.6630000002</v>
      </c>
      <c r="R453" s="101">
        <v>4567454.8710000003</v>
      </c>
      <c r="S453" s="101">
        <v>146129.17000000001</v>
      </c>
    </row>
    <row r="454" spans="1:19">
      <c r="A454" s="89" t="s">
        <v>7681</v>
      </c>
      <c r="B454" s="89" t="s">
        <v>7689</v>
      </c>
      <c r="C454" s="92">
        <v>0</v>
      </c>
      <c r="D454" s="92">
        <v>0</v>
      </c>
      <c r="E454" s="92">
        <v>0</v>
      </c>
      <c r="F454" s="101">
        <v>0</v>
      </c>
      <c r="G454" s="101">
        <v>0</v>
      </c>
      <c r="H454" s="101">
        <v>0</v>
      </c>
      <c r="I454" s="101">
        <v>0</v>
      </c>
      <c r="J454" s="92">
        <v>0</v>
      </c>
      <c r="K454" s="101">
        <v>0</v>
      </c>
      <c r="L454" s="101">
        <v>0</v>
      </c>
      <c r="M454" s="101">
        <v>0</v>
      </c>
      <c r="N454" s="101"/>
      <c r="O454" s="101"/>
      <c r="P454" s="101"/>
      <c r="Q454" s="101">
        <v>0</v>
      </c>
      <c r="R454" s="101">
        <v>0</v>
      </c>
      <c r="S454" s="101">
        <v>0</v>
      </c>
    </row>
    <row r="455" spans="1:19">
      <c r="A455" s="89" t="s">
        <v>4666</v>
      </c>
      <c r="B455" s="89" t="s">
        <v>7775</v>
      </c>
      <c r="C455" s="92">
        <v>0</v>
      </c>
      <c r="D455" s="92">
        <v>0</v>
      </c>
      <c r="E455" s="92">
        <v>0</v>
      </c>
      <c r="F455" s="101">
        <v>0</v>
      </c>
      <c r="G455" s="101">
        <v>0</v>
      </c>
      <c r="H455" s="101">
        <v>0</v>
      </c>
      <c r="I455" s="101">
        <v>0</v>
      </c>
      <c r="J455" s="92">
        <v>0</v>
      </c>
      <c r="K455" s="101">
        <v>0</v>
      </c>
      <c r="L455" s="101">
        <v>0</v>
      </c>
      <c r="M455" s="101">
        <v>0</v>
      </c>
      <c r="N455" s="101">
        <v>1739071266.19683</v>
      </c>
      <c r="O455" s="101">
        <v>1668970523.9133701</v>
      </c>
      <c r="P455" s="101">
        <v>3097741054.4000497</v>
      </c>
      <c r="Q455" s="101">
        <v>1807903750.9371102</v>
      </c>
      <c r="R455" s="101">
        <v>2748888590.8512402</v>
      </c>
      <c r="S455" s="101">
        <v>3868289482.73</v>
      </c>
    </row>
    <row r="456" spans="1:19">
      <c r="A456" s="89" t="s">
        <v>7776</v>
      </c>
      <c r="B456" s="89" t="s">
        <v>7777</v>
      </c>
      <c r="C456" s="92">
        <v>0</v>
      </c>
      <c r="D456" s="92">
        <v>0</v>
      </c>
      <c r="E456" s="92">
        <v>0</v>
      </c>
      <c r="F456" s="101">
        <v>0</v>
      </c>
      <c r="G456" s="101">
        <v>0</v>
      </c>
      <c r="H456" s="101">
        <v>0</v>
      </c>
      <c r="I456" s="101">
        <v>0</v>
      </c>
      <c r="J456" s="92">
        <v>0</v>
      </c>
      <c r="K456" s="101">
        <v>0</v>
      </c>
      <c r="L456" s="101">
        <v>0</v>
      </c>
      <c r="M456" s="101">
        <v>0</v>
      </c>
      <c r="N456" s="101">
        <v>0</v>
      </c>
      <c r="O456" s="101">
        <v>0</v>
      </c>
      <c r="P456" s="101">
        <v>0</v>
      </c>
      <c r="Q456" s="101">
        <v>0</v>
      </c>
      <c r="R456" s="101">
        <v>0</v>
      </c>
      <c r="S456" s="101">
        <v>18168323083.939999</v>
      </c>
    </row>
    <row r="457" spans="1:19">
      <c r="A457" s="89" t="s">
        <v>7698</v>
      </c>
      <c r="B457" s="89" t="s">
        <v>7745</v>
      </c>
      <c r="C457" s="92">
        <v>40553559</v>
      </c>
      <c r="D457" s="92">
        <v>30458975</v>
      </c>
      <c r="E457" s="92">
        <v>21916758</v>
      </c>
      <c r="F457" s="101">
        <v>21785245</v>
      </c>
      <c r="G457" s="101">
        <v>22402009</v>
      </c>
      <c r="H457" s="101">
        <v>97332392</v>
      </c>
      <c r="I457" s="101">
        <v>-31165</v>
      </c>
      <c r="J457" s="92">
        <v>-341517</v>
      </c>
      <c r="K457" s="101">
        <v>-526943</v>
      </c>
      <c r="L457" s="101">
        <v>20832</v>
      </c>
      <c r="M457" s="101">
        <v>20831.292000000001</v>
      </c>
      <c r="N457" s="101">
        <v>0</v>
      </c>
      <c r="O457" s="101">
        <v>0</v>
      </c>
      <c r="P457" s="101">
        <v>0</v>
      </c>
      <c r="Q457" s="101">
        <v>0</v>
      </c>
      <c r="R457" s="101">
        <v>0</v>
      </c>
      <c r="S457" s="101">
        <v>0</v>
      </c>
    </row>
    <row r="458" spans="1:19">
      <c r="A458" s="89" t="s">
        <v>7699</v>
      </c>
      <c r="B458" s="89" t="s">
        <v>7746</v>
      </c>
      <c r="C458" s="92">
        <v>40553559</v>
      </c>
      <c r="D458" s="92">
        <v>30458975</v>
      </c>
      <c r="E458" s="92">
        <v>21916758</v>
      </c>
      <c r="F458" s="101">
        <v>21785245</v>
      </c>
      <c r="G458" s="101">
        <v>22402009</v>
      </c>
      <c r="H458" s="101">
        <v>97332392</v>
      </c>
      <c r="I458" s="101">
        <v>-31165</v>
      </c>
      <c r="J458" s="92">
        <v>-341517</v>
      </c>
      <c r="K458" s="101">
        <v>-526943</v>
      </c>
      <c r="L458" s="101">
        <v>20832</v>
      </c>
      <c r="M458" s="101">
        <v>20831.292000000001</v>
      </c>
      <c r="N458" s="101">
        <v>0</v>
      </c>
      <c r="O458" s="101">
        <v>0</v>
      </c>
      <c r="P458" s="101">
        <v>0</v>
      </c>
      <c r="Q458" s="101">
        <v>0</v>
      </c>
      <c r="R458" s="101">
        <v>0</v>
      </c>
      <c r="S458" s="101">
        <v>0</v>
      </c>
    </row>
    <row r="459" spans="1:19" ht="25.5">
      <c r="A459" s="89" t="s">
        <v>4677</v>
      </c>
      <c r="B459" s="89" t="s">
        <v>4678</v>
      </c>
      <c r="C459" s="92">
        <v>-9337604765</v>
      </c>
      <c r="D459" s="92">
        <v>-5459169368</v>
      </c>
      <c r="E459" s="92">
        <v>-5037240322</v>
      </c>
      <c r="F459" s="101">
        <v>-3919890751</v>
      </c>
      <c r="G459" s="101">
        <v>-6771336772</v>
      </c>
      <c r="H459" s="101">
        <v>-4586470541</v>
      </c>
      <c r="I459" s="101">
        <v>-5062731324</v>
      </c>
      <c r="J459" s="92">
        <v>-7801898750</v>
      </c>
      <c r="K459" s="101">
        <v>-5408620980</v>
      </c>
      <c r="L459" s="101">
        <v>-4416478043</v>
      </c>
      <c r="M459" s="101">
        <v>-3952724737.9453602</v>
      </c>
      <c r="N459" s="101">
        <v>-3850016459.4544902</v>
      </c>
      <c r="O459" s="101">
        <v>-6015695219.8508101</v>
      </c>
      <c r="P459" s="101">
        <v>-1065020174.4686</v>
      </c>
      <c r="Q459" s="101">
        <v>-1118060911.09671</v>
      </c>
      <c r="R459" s="101">
        <v>-1606383874.0778301</v>
      </c>
      <c r="S459" s="101">
        <v>-1975907787.05</v>
      </c>
    </row>
    <row r="460" spans="1:19">
      <c r="A460" s="87">
        <v>5</v>
      </c>
      <c r="B460" s="88" t="s">
        <v>4709</v>
      </c>
      <c r="C460" s="98">
        <v>133673190150.10001</v>
      </c>
      <c r="D460" s="98">
        <v>153524123189.14999</v>
      </c>
      <c r="E460" s="98">
        <v>163100768708.91</v>
      </c>
      <c r="F460" s="98">
        <v>162259689698.37</v>
      </c>
      <c r="G460" s="98">
        <v>163667371025.79999</v>
      </c>
      <c r="H460" s="98">
        <v>175866601204.45999</v>
      </c>
      <c r="I460" s="98">
        <v>212196780437.87</v>
      </c>
      <c r="J460" s="98">
        <v>254401617636.35999</v>
      </c>
      <c r="K460" s="98">
        <v>294319677767.12</v>
      </c>
      <c r="L460" s="98">
        <v>301640246216.90997</v>
      </c>
      <c r="M460" s="98">
        <v>274431093556.33133</v>
      </c>
      <c r="N460" s="98">
        <v>369303248898.9707</v>
      </c>
      <c r="O460" s="98">
        <v>383464074103.28772</v>
      </c>
      <c r="P460" s="98">
        <v>474958221042.65314</v>
      </c>
      <c r="Q460" s="98">
        <v>474447932645.35834</v>
      </c>
      <c r="R460" s="98">
        <v>610482176926.10803</v>
      </c>
      <c r="S460" s="98">
        <v>650712633896.44995</v>
      </c>
    </row>
    <row r="461" spans="1:19">
      <c r="A461" s="89" t="s">
        <v>4711</v>
      </c>
      <c r="B461" s="89" t="s">
        <v>4712</v>
      </c>
      <c r="C461" s="92">
        <v>26904396600</v>
      </c>
      <c r="D461" s="92">
        <v>21653662046</v>
      </c>
      <c r="E461" s="101">
        <v>24066968310</v>
      </c>
      <c r="F461" s="101">
        <v>22613770348</v>
      </c>
      <c r="G461" s="101">
        <v>23292068010</v>
      </c>
      <c r="H461" s="101">
        <v>26948751228</v>
      </c>
      <c r="I461" s="101">
        <v>30506587928</v>
      </c>
      <c r="J461" s="92">
        <v>32981234771</v>
      </c>
      <c r="K461" s="101">
        <v>35430971323</v>
      </c>
      <c r="L461" s="101">
        <v>38052027422</v>
      </c>
      <c r="M461" s="101">
        <v>40169748267.139603</v>
      </c>
      <c r="N461" s="101">
        <v>91279128516.098709</v>
      </c>
      <c r="O461" s="101">
        <v>91956051125.946594</v>
      </c>
      <c r="P461" s="101">
        <v>106441553701.411</v>
      </c>
      <c r="Q461" s="101">
        <v>115630522158.33299</v>
      </c>
      <c r="R461" s="101">
        <v>133550392104.924</v>
      </c>
      <c r="S461" s="101">
        <v>162221418876.23001</v>
      </c>
    </row>
    <row r="462" spans="1:19">
      <c r="A462" s="89" t="s">
        <v>4713</v>
      </c>
      <c r="B462" s="89" t="s">
        <v>2212</v>
      </c>
      <c r="C462" s="92">
        <v>4919375181</v>
      </c>
      <c r="D462" s="92">
        <v>5092365081</v>
      </c>
      <c r="E462" s="101">
        <v>5971525321</v>
      </c>
      <c r="F462" s="101">
        <v>6560273776</v>
      </c>
      <c r="G462" s="101">
        <v>6642394198</v>
      </c>
      <c r="H462" s="101">
        <v>7575180825</v>
      </c>
      <c r="I462" s="101">
        <v>8683715674</v>
      </c>
      <c r="J462" s="92">
        <v>9679747751</v>
      </c>
      <c r="K462" s="101">
        <v>10088569171</v>
      </c>
      <c r="L462" s="101">
        <v>11284669292</v>
      </c>
      <c r="M462" s="101">
        <v>11628974859.591499</v>
      </c>
      <c r="N462" s="101">
        <v>18315835756.256302</v>
      </c>
      <c r="O462" s="101">
        <v>18802217000.721699</v>
      </c>
      <c r="P462" s="101">
        <v>19968111035.202698</v>
      </c>
      <c r="Q462" s="101">
        <v>20837029946.657501</v>
      </c>
      <c r="R462" s="101">
        <v>23000022839.958199</v>
      </c>
      <c r="S462" s="101">
        <v>26970517202.77</v>
      </c>
    </row>
    <row r="463" spans="1:19">
      <c r="A463" s="89" t="s">
        <v>4743</v>
      </c>
      <c r="B463" s="89" t="s">
        <v>4744</v>
      </c>
      <c r="C463" s="92">
        <v>14741585602</v>
      </c>
      <c r="D463" s="92">
        <v>8715838495</v>
      </c>
      <c r="E463" s="101">
        <v>8867058514</v>
      </c>
      <c r="F463" s="101">
        <v>5857803183</v>
      </c>
      <c r="G463" s="101">
        <v>4935473082</v>
      </c>
      <c r="H463" s="101">
        <v>6602628804</v>
      </c>
      <c r="I463" s="101">
        <v>6506664504</v>
      </c>
      <c r="J463" s="92">
        <v>7074344486</v>
      </c>
      <c r="K463" s="101">
        <v>16869280863</v>
      </c>
      <c r="L463" s="101">
        <v>17240948348</v>
      </c>
      <c r="M463" s="101">
        <v>19328642112.978397</v>
      </c>
      <c r="N463" s="101">
        <v>1021671574.3453799</v>
      </c>
      <c r="O463" s="101">
        <v>1025356691.67837</v>
      </c>
      <c r="P463" s="101">
        <v>1136309113.79003</v>
      </c>
      <c r="Q463" s="101">
        <v>1163784131.6489198</v>
      </c>
      <c r="R463" s="101">
        <v>1176748953.34093</v>
      </c>
      <c r="S463" s="101">
        <v>1233333362.8599999</v>
      </c>
    </row>
    <row r="464" spans="1:19">
      <c r="A464" s="89" t="s">
        <v>4758</v>
      </c>
      <c r="B464" s="89" t="s">
        <v>2214</v>
      </c>
      <c r="C464" s="92">
        <v>661083634</v>
      </c>
      <c r="D464" s="92">
        <v>831636660</v>
      </c>
      <c r="E464" s="101">
        <v>922134237</v>
      </c>
      <c r="F464" s="101">
        <v>976321322</v>
      </c>
      <c r="G464" s="101">
        <v>995722943</v>
      </c>
      <c r="H464" s="101">
        <v>1081580005</v>
      </c>
      <c r="I464" s="101">
        <v>1427151324</v>
      </c>
      <c r="J464" s="92">
        <v>1354618794</v>
      </c>
      <c r="K464" s="101">
        <v>1496000252</v>
      </c>
      <c r="L464" s="101">
        <v>1618763358</v>
      </c>
      <c r="M464" s="101">
        <v>1858553772.6867599</v>
      </c>
      <c r="N464" s="101">
        <v>4171339644.5757298</v>
      </c>
      <c r="O464" s="101">
        <v>4407014550.4696999</v>
      </c>
      <c r="P464" s="101">
        <v>4349064817.8632593</v>
      </c>
      <c r="Q464" s="101">
        <v>4676361739.82271</v>
      </c>
      <c r="R464" s="101">
        <v>5102679456.0968199</v>
      </c>
      <c r="S464" s="101">
        <v>5951907373.7399998</v>
      </c>
    </row>
    <row r="465" spans="1:19">
      <c r="A465" s="89" t="s">
        <v>4775</v>
      </c>
      <c r="B465" s="89" t="s">
        <v>133</v>
      </c>
      <c r="C465" s="92">
        <v>49075</v>
      </c>
      <c r="D465" s="92">
        <v>137252</v>
      </c>
      <c r="E465" s="101">
        <v>55049</v>
      </c>
      <c r="F465" s="101">
        <v>0</v>
      </c>
      <c r="G465" s="101">
        <v>0</v>
      </c>
      <c r="H465" s="101">
        <v>6055</v>
      </c>
      <c r="I465" s="101">
        <v>1420</v>
      </c>
      <c r="J465" s="92">
        <v>1876</v>
      </c>
      <c r="K465" s="101">
        <v>357763</v>
      </c>
      <c r="L465" s="101">
        <v>3688453</v>
      </c>
      <c r="M465" s="101">
        <v>695927.53500000003</v>
      </c>
      <c r="N465" s="101">
        <v>3839382.3670000001</v>
      </c>
      <c r="O465" s="101">
        <v>2599390.8650000002</v>
      </c>
      <c r="P465" s="101">
        <v>2513762.7599999998</v>
      </c>
      <c r="Q465" s="101">
        <v>3972940.199</v>
      </c>
      <c r="R465" s="101">
        <v>1858009.564</v>
      </c>
      <c r="S465" s="101">
        <v>2497284.37</v>
      </c>
    </row>
    <row r="466" spans="1:19">
      <c r="A466" s="89" t="s">
        <v>4784</v>
      </c>
      <c r="B466" s="89" t="s">
        <v>4785</v>
      </c>
      <c r="C466" s="92">
        <v>0</v>
      </c>
      <c r="D466" s="92">
        <v>0</v>
      </c>
      <c r="E466" s="101">
        <v>0</v>
      </c>
      <c r="F466" s="101">
        <v>0</v>
      </c>
      <c r="G466" s="101">
        <v>0</v>
      </c>
      <c r="H466" s="101">
        <v>0</v>
      </c>
      <c r="I466" s="101">
        <v>0</v>
      </c>
      <c r="J466" s="92">
        <v>0</v>
      </c>
      <c r="K466" s="101">
        <v>0</v>
      </c>
      <c r="L466" s="101">
        <v>0</v>
      </c>
      <c r="M466" s="101">
        <v>0</v>
      </c>
      <c r="N466" s="101">
        <v>9688873647.8939304</v>
      </c>
      <c r="O466" s="101">
        <v>9404274719.2584801</v>
      </c>
      <c r="P466" s="101">
        <v>9715707722.79286</v>
      </c>
      <c r="Q466" s="101">
        <v>10330832426.127901</v>
      </c>
      <c r="R466" s="101">
        <v>12097708747.5438</v>
      </c>
      <c r="S466" s="101">
        <v>13906113283.32</v>
      </c>
    </row>
    <row r="467" spans="1:19">
      <c r="A467" s="89" t="s">
        <v>4801</v>
      </c>
      <c r="B467" s="89" t="s">
        <v>4802</v>
      </c>
      <c r="C467" s="92">
        <v>0</v>
      </c>
      <c r="D467" s="92">
        <v>0</v>
      </c>
      <c r="E467" s="101">
        <v>0</v>
      </c>
      <c r="F467" s="101">
        <v>0</v>
      </c>
      <c r="G467" s="101">
        <v>0</v>
      </c>
      <c r="H467" s="101">
        <v>0</v>
      </c>
      <c r="I467" s="101">
        <v>0</v>
      </c>
      <c r="J467" s="92">
        <v>0</v>
      </c>
      <c r="K467" s="101">
        <v>0</v>
      </c>
      <c r="L467" s="101">
        <v>0</v>
      </c>
      <c r="M467" s="101">
        <v>0</v>
      </c>
      <c r="N467" s="101">
        <v>6401688675.9724197</v>
      </c>
      <c r="O467" s="101">
        <v>2259702798.3233299</v>
      </c>
      <c r="P467" s="101">
        <v>13452723733.1448</v>
      </c>
      <c r="Q467" s="101">
        <v>6341461788.7165699</v>
      </c>
      <c r="R467" s="101">
        <v>15210376675.105</v>
      </c>
      <c r="S467" s="101">
        <v>28323823898.040001</v>
      </c>
    </row>
    <row r="468" spans="1:19">
      <c r="A468" s="89" t="s">
        <v>4822</v>
      </c>
      <c r="B468" s="89" t="s">
        <v>4823</v>
      </c>
      <c r="C468" s="92">
        <v>6441764423</v>
      </c>
      <c r="D468" s="92">
        <v>6884675189</v>
      </c>
      <c r="E468" s="101">
        <v>8156976463</v>
      </c>
      <c r="F468" s="101">
        <v>9087500627</v>
      </c>
      <c r="G468" s="101">
        <v>9492569253</v>
      </c>
      <c r="H468" s="101">
        <v>10422102791</v>
      </c>
      <c r="I468" s="101">
        <v>12741446554</v>
      </c>
      <c r="J468" s="92">
        <v>13430360493</v>
      </c>
      <c r="K468" s="101">
        <v>5994033115</v>
      </c>
      <c r="L468" s="101">
        <v>6533608505</v>
      </c>
      <c r="M468" s="101">
        <v>6669728005.6992502</v>
      </c>
      <c r="N468" s="101">
        <v>24936988486.451801</v>
      </c>
      <c r="O468" s="101">
        <v>26853463118.711201</v>
      </c>
      <c r="P468" s="101">
        <v>26238278785.296898</v>
      </c>
      <c r="Q468" s="101">
        <v>31440666584.255501</v>
      </c>
      <c r="R468" s="101">
        <v>36099435212.769104</v>
      </c>
      <c r="S468" s="101">
        <v>39827796241.75</v>
      </c>
    </row>
    <row r="469" spans="1:19">
      <c r="A469" s="89" t="s">
        <v>4944</v>
      </c>
      <c r="B469" s="89" t="s">
        <v>2822</v>
      </c>
      <c r="C469" s="92">
        <v>140538685</v>
      </c>
      <c r="D469" s="92">
        <v>129009369</v>
      </c>
      <c r="E469" s="101">
        <v>149218726</v>
      </c>
      <c r="F469" s="101">
        <v>131871440</v>
      </c>
      <c r="G469" s="101">
        <v>1225908534</v>
      </c>
      <c r="H469" s="101">
        <v>1267252748</v>
      </c>
      <c r="I469" s="101">
        <v>1147608452</v>
      </c>
      <c r="J469" s="92">
        <v>1442161371</v>
      </c>
      <c r="K469" s="101">
        <v>982730159</v>
      </c>
      <c r="L469" s="101">
        <v>1370349466</v>
      </c>
      <c r="M469" s="101">
        <v>683153588.64867008</v>
      </c>
      <c r="N469" s="101">
        <v>820175368.1690799</v>
      </c>
      <c r="O469" s="101">
        <v>890242828.04849005</v>
      </c>
      <c r="P469" s="101">
        <v>892516250.25058997</v>
      </c>
      <c r="Q469" s="101">
        <v>1491905902.9421599</v>
      </c>
      <c r="R469" s="101">
        <v>1144674034.10074</v>
      </c>
      <c r="S469" s="101">
        <v>1376610455.72</v>
      </c>
    </row>
    <row r="470" spans="1:19" ht="25.5">
      <c r="A470" s="89" t="s">
        <v>4973</v>
      </c>
      <c r="B470" s="89" t="s">
        <v>1114</v>
      </c>
      <c r="C470" s="92">
        <v>0</v>
      </c>
      <c r="D470" s="92">
        <v>0</v>
      </c>
      <c r="E470" s="101">
        <v>0</v>
      </c>
      <c r="F470" s="101">
        <v>0</v>
      </c>
      <c r="G470" s="101">
        <v>0</v>
      </c>
      <c r="H470" s="101">
        <v>0</v>
      </c>
      <c r="I470" s="101">
        <v>0</v>
      </c>
      <c r="J470" s="92">
        <v>0</v>
      </c>
      <c r="K470" s="101">
        <v>0</v>
      </c>
      <c r="L470" s="101">
        <v>0</v>
      </c>
      <c r="M470" s="101">
        <v>0</v>
      </c>
      <c r="N470" s="101">
        <v>25918715980.067001</v>
      </c>
      <c r="O470" s="101">
        <v>28311180027.8703</v>
      </c>
      <c r="P470" s="101">
        <v>30686328480.309898</v>
      </c>
      <c r="Q470" s="101">
        <v>39344506697.9627</v>
      </c>
      <c r="R470" s="101">
        <v>39716888176.445297</v>
      </c>
      <c r="S470" s="101">
        <v>44628819773.650002</v>
      </c>
    </row>
    <row r="471" spans="1:19">
      <c r="A471" s="89" t="s">
        <v>4987</v>
      </c>
      <c r="B471" s="89" t="s">
        <v>4988</v>
      </c>
      <c r="C471" s="92">
        <v>16148668831</v>
      </c>
      <c r="D471" s="92">
        <v>16056230801</v>
      </c>
      <c r="E471" s="101">
        <v>16936994988</v>
      </c>
      <c r="F471" s="101">
        <v>19231906596</v>
      </c>
      <c r="G471" s="101">
        <v>21370728697</v>
      </c>
      <c r="H471" s="101">
        <v>23516110851</v>
      </c>
      <c r="I471" s="101">
        <v>40244809383</v>
      </c>
      <c r="J471" s="92">
        <v>45680982603</v>
      </c>
      <c r="K471" s="101">
        <v>48207499280</v>
      </c>
      <c r="L471" s="101">
        <v>51121575436</v>
      </c>
      <c r="M471" s="101">
        <v>46562415891.480103</v>
      </c>
      <c r="N471" s="101">
        <v>1092495707.8808999</v>
      </c>
      <c r="O471" s="101">
        <v>1568931864.6649399</v>
      </c>
      <c r="P471" s="101">
        <v>1484398219.8786399</v>
      </c>
      <c r="Q471" s="101">
        <v>1627921567.7934098</v>
      </c>
      <c r="R471" s="101">
        <v>2460760125.3596101</v>
      </c>
      <c r="S471" s="101">
        <v>2215638895.4099998</v>
      </c>
    </row>
    <row r="472" spans="1:19">
      <c r="A472" s="89" t="s">
        <v>4989</v>
      </c>
      <c r="B472" s="89" t="s">
        <v>2212</v>
      </c>
      <c r="C472" s="92">
        <v>6629701587</v>
      </c>
      <c r="D472" s="92">
        <v>7693829685</v>
      </c>
      <c r="E472" s="101">
        <v>8347753975</v>
      </c>
      <c r="F472" s="101">
        <v>8838387053</v>
      </c>
      <c r="G472" s="101">
        <v>9483531643</v>
      </c>
      <c r="H472" s="101">
        <v>10507742920</v>
      </c>
      <c r="I472" s="101">
        <v>11419841232</v>
      </c>
      <c r="J472" s="92">
        <v>12399225821</v>
      </c>
      <c r="K472" s="101">
        <v>13511225526</v>
      </c>
      <c r="L472" s="101">
        <v>14603966010</v>
      </c>
      <c r="M472" s="101">
        <v>16008772930.475401</v>
      </c>
      <c r="N472" s="101">
        <v>215657928.36199999</v>
      </c>
      <c r="O472" s="101">
        <v>263179538.23500001</v>
      </c>
      <c r="P472" s="101">
        <v>193766029.62200001</v>
      </c>
      <c r="Q472" s="101">
        <v>192692993.12599999</v>
      </c>
      <c r="R472" s="101">
        <v>216759484.69800001</v>
      </c>
      <c r="S472" s="101">
        <v>240040281.66999999</v>
      </c>
    </row>
    <row r="473" spans="1:19">
      <c r="A473" s="89" t="s">
        <v>5004</v>
      </c>
      <c r="B473" s="89" t="s">
        <v>4744</v>
      </c>
      <c r="C473" s="92">
        <v>3625091062</v>
      </c>
      <c r="D473" s="92">
        <v>1002979951</v>
      </c>
      <c r="E473" s="101">
        <v>1148146026</v>
      </c>
      <c r="F473" s="101">
        <v>920782656</v>
      </c>
      <c r="G473" s="101">
        <v>1221200874</v>
      </c>
      <c r="H473" s="101">
        <v>1181468762</v>
      </c>
      <c r="I473" s="101">
        <v>556188529</v>
      </c>
      <c r="J473" s="92">
        <v>613284349</v>
      </c>
      <c r="K473" s="101">
        <v>820571229</v>
      </c>
      <c r="L473" s="101">
        <v>944889179</v>
      </c>
      <c r="M473" s="101">
        <v>902545419.71780002</v>
      </c>
      <c r="N473" s="101">
        <v>20243923.712000001</v>
      </c>
      <c r="O473" s="101">
        <v>19966797.829999998</v>
      </c>
      <c r="P473" s="101">
        <v>18727919.352000002</v>
      </c>
      <c r="Q473" s="101">
        <v>17757691.715</v>
      </c>
      <c r="R473" s="101">
        <v>20631509.888</v>
      </c>
      <c r="S473" s="101">
        <v>25543226.350000001</v>
      </c>
    </row>
    <row r="474" spans="1:19">
      <c r="A474" s="89" t="s">
        <v>5013</v>
      </c>
      <c r="B474" s="89" t="s">
        <v>2214</v>
      </c>
      <c r="C474" s="92">
        <v>553241851</v>
      </c>
      <c r="D474" s="92">
        <v>730137198</v>
      </c>
      <c r="E474" s="101">
        <v>764130667</v>
      </c>
      <c r="F474" s="101">
        <v>820376788</v>
      </c>
      <c r="G474" s="101">
        <v>903076457</v>
      </c>
      <c r="H474" s="101">
        <v>1027108019</v>
      </c>
      <c r="I474" s="101">
        <v>1236143830</v>
      </c>
      <c r="J474" s="92">
        <v>1385779264</v>
      </c>
      <c r="K474" s="101">
        <v>1431292430</v>
      </c>
      <c r="L474" s="101">
        <v>1663583252</v>
      </c>
      <c r="M474" s="101">
        <v>1809116312.3363101</v>
      </c>
      <c r="N474" s="101">
        <v>39293678.799199998</v>
      </c>
      <c r="O474" s="101">
        <v>42980574.791000001</v>
      </c>
      <c r="P474" s="101">
        <v>36337378.637000002</v>
      </c>
      <c r="Q474" s="101">
        <v>37380624.350000001</v>
      </c>
      <c r="R474" s="101">
        <v>41110395.923</v>
      </c>
      <c r="S474" s="101">
        <v>46555520.840000004</v>
      </c>
    </row>
    <row r="475" spans="1:19">
      <c r="A475" s="89" t="s">
        <v>7700</v>
      </c>
      <c r="B475" s="89" t="s">
        <v>218</v>
      </c>
      <c r="C475" s="92">
        <v>0</v>
      </c>
      <c r="D475" s="92">
        <v>0</v>
      </c>
      <c r="E475" s="101">
        <v>0</v>
      </c>
      <c r="F475" s="101">
        <v>0</v>
      </c>
      <c r="G475" s="101">
        <v>0</v>
      </c>
      <c r="H475" s="101">
        <v>0</v>
      </c>
      <c r="I475" s="101">
        <v>14166451331</v>
      </c>
      <c r="J475" s="92">
        <v>15773189985</v>
      </c>
      <c r="K475" s="101">
        <v>16909972425</v>
      </c>
      <c r="L475" s="101">
        <v>18771214901</v>
      </c>
      <c r="M475" s="101">
        <v>8915745767.2199993</v>
      </c>
      <c r="N475" s="101">
        <v>0</v>
      </c>
      <c r="O475" s="101">
        <v>0</v>
      </c>
      <c r="P475" s="101">
        <v>0</v>
      </c>
      <c r="Q475" s="101">
        <v>0</v>
      </c>
      <c r="R475" s="101">
        <v>0</v>
      </c>
      <c r="S475" s="101">
        <v>0</v>
      </c>
    </row>
    <row r="476" spans="1:19">
      <c r="A476" s="89" t="s">
        <v>5023</v>
      </c>
      <c r="B476" s="89" t="s">
        <v>133</v>
      </c>
      <c r="C476" s="92">
        <v>0</v>
      </c>
      <c r="D476" s="92">
        <v>0</v>
      </c>
      <c r="E476" s="101">
        <v>0</v>
      </c>
      <c r="F476" s="101">
        <v>0</v>
      </c>
      <c r="G476" s="101">
        <v>1142544</v>
      </c>
      <c r="H476" s="101">
        <v>0</v>
      </c>
      <c r="I476" s="101">
        <v>0</v>
      </c>
      <c r="J476" s="92">
        <v>0</v>
      </c>
      <c r="K476" s="101">
        <v>66551</v>
      </c>
      <c r="L476" s="101">
        <v>500194</v>
      </c>
      <c r="M476" s="101">
        <v>0</v>
      </c>
      <c r="N476" s="101">
        <v>473792.52</v>
      </c>
      <c r="O476" s="101">
        <v>0</v>
      </c>
      <c r="P476" s="101">
        <v>0</v>
      </c>
      <c r="Q476" s="101">
        <v>0</v>
      </c>
      <c r="R476" s="101">
        <v>0</v>
      </c>
      <c r="S476" s="101">
        <v>0</v>
      </c>
    </row>
    <row r="477" spans="1:19">
      <c r="A477" s="89" t="s">
        <v>5028</v>
      </c>
      <c r="B477" s="89" t="s">
        <v>4785</v>
      </c>
      <c r="C477" s="92">
        <v>0</v>
      </c>
      <c r="D477" s="92">
        <v>0</v>
      </c>
      <c r="E477" s="101">
        <v>0</v>
      </c>
      <c r="F477" s="101">
        <v>0</v>
      </c>
      <c r="G477" s="101">
        <v>0</v>
      </c>
      <c r="H477" s="101">
        <v>0</v>
      </c>
      <c r="I477" s="101">
        <v>0</v>
      </c>
      <c r="J477" s="92">
        <v>0</v>
      </c>
      <c r="K477" s="101">
        <v>0</v>
      </c>
      <c r="L477" s="101">
        <v>0</v>
      </c>
      <c r="M477" s="101">
        <v>0</v>
      </c>
      <c r="N477" s="101">
        <v>57015594.51444</v>
      </c>
      <c r="O477" s="101">
        <v>63711186.777000003</v>
      </c>
      <c r="P477" s="101">
        <v>52163658.220419995</v>
      </c>
      <c r="Q477" s="101">
        <v>52995408.271779999</v>
      </c>
      <c r="R477" s="101">
        <v>62645122.609070003</v>
      </c>
      <c r="S477" s="101">
        <v>73716155.969999999</v>
      </c>
    </row>
    <row r="478" spans="1:19">
      <c r="A478" s="89" t="s">
        <v>5038</v>
      </c>
      <c r="B478" s="89" t="s">
        <v>4823</v>
      </c>
      <c r="C478" s="92">
        <v>5185637597</v>
      </c>
      <c r="D478" s="92">
        <v>6597010356</v>
      </c>
      <c r="E478" s="101">
        <v>6611297236</v>
      </c>
      <c r="F478" s="101">
        <v>8539797086</v>
      </c>
      <c r="G478" s="101">
        <v>9634059766</v>
      </c>
      <c r="H478" s="101">
        <v>10649872074</v>
      </c>
      <c r="I478" s="101">
        <v>12560797932</v>
      </c>
      <c r="J478" s="92">
        <v>15382164577</v>
      </c>
      <c r="K478" s="101">
        <v>15378354707</v>
      </c>
      <c r="L478" s="101">
        <v>14927202856</v>
      </c>
      <c r="M478" s="101">
        <v>18706280421.161102</v>
      </c>
      <c r="N478" s="101">
        <v>603484276.66156006</v>
      </c>
      <c r="O478" s="101">
        <v>730994064.11276007</v>
      </c>
      <c r="P478" s="101">
        <v>883748302.82757998</v>
      </c>
      <c r="Q478" s="101">
        <v>928986983.56134999</v>
      </c>
      <c r="R478" s="101">
        <v>1514407524.0305099</v>
      </c>
      <c r="S478" s="101">
        <v>1134547616.45</v>
      </c>
    </row>
    <row r="479" spans="1:19">
      <c r="A479" s="89" t="s">
        <v>5065</v>
      </c>
      <c r="B479" s="89" t="s">
        <v>4802</v>
      </c>
      <c r="C479" s="92">
        <v>0</v>
      </c>
      <c r="D479" s="92">
        <v>0</v>
      </c>
      <c r="E479" s="101">
        <v>0</v>
      </c>
      <c r="F479" s="101">
        <v>0</v>
      </c>
      <c r="G479" s="101">
        <v>0</v>
      </c>
      <c r="H479" s="101">
        <v>0</v>
      </c>
      <c r="I479" s="101">
        <v>0</v>
      </c>
      <c r="J479" s="92">
        <v>0</v>
      </c>
      <c r="K479" s="101">
        <v>0</v>
      </c>
      <c r="L479" s="101">
        <v>0</v>
      </c>
      <c r="M479" s="101">
        <v>0</v>
      </c>
      <c r="N479" s="101">
        <v>86641385.973070011</v>
      </c>
      <c r="O479" s="101">
        <v>144850162.46604002</v>
      </c>
      <c r="P479" s="101">
        <v>53711223.307999998</v>
      </c>
      <c r="Q479" s="101">
        <v>59055152.204230003</v>
      </c>
      <c r="R479" s="101">
        <v>74970465.973030001</v>
      </c>
      <c r="S479" s="101">
        <v>70805821.719999999</v>
      </c>
    </row>
    <row r="480" spans="1:19">
      <c r="A480" s="89" t="s">
        <v>5078</v>
      </c>
      <c r="B480" s="89" t="s">
        <v>2822</v>
      </c>
      <c r="C480" s="92">
        <v>154996734</v>
      </c>
      <c r="D480" s="92">
        <v>32273611</v>
      </c>
      <c r="E480" s="101">
        <v>65667084</v>
      </c>
      <c r="F480" s="101">
        <v>112563013</v>
      </c>
      <c r="G480" s="101">
        <v>127717413</v>
      </c>
      <c r="H480" s="101">
        <v>149919076</v>
      </c>
      <c r="I480" s="101">
        <v>305386529</v>
      </c>
      <c r="J480" s="92">
        <v>127338607</v>
      </c>
      <c r="K480" s="101">
        <v>156016412</v>
      </c>
      <c r="L480" s="101">
        <v>210219044</v>
      </c>
      <c r="M480" s="101">
        <v>219955040.56945002</v>
      </c>
      <c r="N480" s="101">
        <v>69685127.338630006</v>
      </c>
      <c r="O480" s="101">
        <v>303249540.45314002</v>
      </c>
      <c r="P480" s="101">
        <v>245943707.91164002</v>
      </c>
      <c r="Q480" s="101">
        <v>339052714.56505001</v>
      </c>
      <c r="R480" s="101">
        <v>530235622.23799998</v>
      </c>
      <c r="S480" s="101">
        <v>624430272.40999997</v>
      </c>
    </row>
    <row r="481" spans="1:19" ht="25.5">
      <c r="A481" s="89" t="s">
        <v>5093</v>
      </c>
      <c r="B481" s="89" t="s">
        <v>5094</v>
      </c>
      <c r="C481" s="92">
        <v>8900184129</v>
      </c>
      <c r="D481" s="92">
        <v>11864052423</v>
      </c>
      <c r="E481" s="101">
        <v>10199540000</v>
      </c>
      <c r="F481" s="101">
        <v>10879013673</v>
      </c>
      <c r="G481" s="101">
        <v>20141284035</v>
      </c>
      <c r="H481" s="101">
        <v>17975422382</v>
      </c>
      <c r="I481" s="101">
        <v>18647134732</v>
      </c>
      <c r="J481" s="92">
        <v>24839551422</v>
      </c>
      <c r="K481" s="101">
        <v>23544385846</v>
      </c>
      <c r="L481" s="101">
        <v>24357028070</v>
      </c>
      <c r="M481" s="101">
        <v>26336805392.4697</v>
      </c>
      <c r="N481" s="101">
        <v>59746826438.972298</v>
      </c>
      <c r="O481" s="101">
        <v>61122200786.880501</v>
      </c>
      <c r="P481" s="101">
        <v>59193302431.454605</v>
      </c>
      <c r="Q481" s="101">
        <v>37590819419.812103</v>
      </c>
      <c r="R481" s="101">
        <v>40861367998.6091</v>
      </c>
      <c r="S481" s="101">
        <v>38573798040.720001</v>
      </c>
    </row>
    <row r="482" spans="1:19">
      <c r="A482" s="89" t="s">
        <v>7701</v>
      </c>
      <c r="B482" s="89" t="s">
        <v>7721</v>
      </c>
      <c r="C482" s="92">
        <v>200537341</v>
      </c>
      <c r="D482" s="92">
        <v>1852033208</v>
      </c>
      <c r="E482" s="101">
        <v>108805309</v>
      </c>
      <c r="F482" s="101">
        <v>534982147</v>
      </c>
      <c r="G482" s="101">
        <v>600888571</v>
      </c>
      <c r="H482" s="101">
        <v>133770191</v>
      </c>
      <c r="I482" s="101">
        <v>216281276</v>
      </c>
      <c r="J482" s="92">
        <v>155209029</v>
      </c>
      <c r="K482" s="101">
        <v>403387169</v>
      </c>
      <c r="L482" s="101">
        <v>484742793</v>
      </c>
      <c r="M482" s="101">
        <v>182072946.88457</v>
      </c>
      <c r="N482" s="101">
        <v>0</v>
      </c>
      <c r="O482" s="101">
        <v>0</v>
      </c>
      <c r="P482" s="101">
        <v>0</v>
      </c>
      <c r="Q482" s="101">
        <v>0</v>
      </c>
      <c r="R482" s="101">
        <v>0</v>
      </c>
      <c r="S482" s="101">
        <v>0</v>
      </c>
    </row>
    <row r="483" spans="1:19">
      <c r="A483" s="89" t="s">
        <v>7702</v>
      </c>
      <c r="B483" s="89" t="s">
        <v>7722</v>
      </c>
      <c r="C483" s="92">
        <v>1245000577</v>
      </c>
      <c r="D483" s="92">
        <v>1145625928</v>
      </c>
      <c r="E483" s="101">
        <v>1755076739</v>
      </c>
      <c r="F483" s="101">
        <v>2082851294</v>
      </c>
      <c r="G483" s="101">
        <v>2299070269</v>
      </c>
      <c r="H483" s="101">
        <v>2057907616</v>
      </c>
      <c r="I483" s="101">
        <v>2184707216</v>
      </c>
      <c r="J483" s="92">
        <v>2126400806</v>
      </c>
      <c r="K483" s="101">
        <v>4853486364</v>
      </c>
      <c r="L483" s="101">
        <v>2186566356</v>
      </c>
      <c r="M483" s="101">
        <v>2563180444.9054303</v>
      </c>
      <c r="N483" s="101">
        <v>0</v>
      </c>
      <c r="O483" s="101">
        <v>0</v>
      </c>
      <c r="P483" s="101">
        <v>0</v>
      </c>
      <c r="Q483" s="101">
        <v>0</v>
      </c>
      <c r="R483" s="101">
        <v>0</v>
      </c>
      <c r="S483" s="101">
        <v>0</v>
      </c>
    </row>
    <row r="484" spans="1:19">
      <c r="A484" s="89" t="s">
        <v>7703</v>
      </c>
      <c r="B484" s="89" t="s">
        <v>7723</v>
      </c>
      <c r="C484" s="92">
        <v>136138540</v>
      </c>
      <c r="D484" s="92">
        <v>54476959</v>
      </c>
      <c r="E484" s="101">
        <v>57425928</v>
      </c>
      <c r="F484" s="101">
        <v>27665386</v>
      </c>
      <c r="G484" s="101">
        <v>18200835</v>
      </c>
      <c r="H484" s="101">
        <v>27726334</v>
      </c>
      <c r="I484" s="101">
        <v>21367486</v>
      </c>
      <c r="J484" s="92">
        <v>77418427</v>
      </c>
      <c r="K484" s="101">
        <v>68108272</v>
      </c>
      <c r="L484" s="101">
        <v>249826051</v>
      </c>
      <c r="M484" s="101">
        <v>48569899.156470001</v>
      </c>
      <c r="N484" s="101">
        <v>0</v>
      </c>
      <c r="O484" s="101">
        <v>0</v>
      </c>
      <c r="P484" s="101">
        <v>0</v>
      </c>
      <c r="Q484" s="101">
        <v>0</v>
      </c>
      <c r="R484" s="101">
        <v>0</v>
      </c>
      <c r="S484" s="101">
        <v>0</v>
      </c>
    </row>
    <row r="485" spans="1:19" ht="25.5">
      <c r="A485" s="89" t="s">
        <v>7704</v>
      </c>
      <c r="B485" s="89" t="s">
        <v>7724</v>
      </c>
      <c r="C485" s="92">
        <v>20755199</v>
      </c>
      <c r="D485" s="92">
        <v>5562325</v>
      </c>
      <c r="E485" s="101">
        <v>173383879</v>
      </c>
      <c r="F485" s="101">
        <v>227601333</v>
      </c>
      <c r="G485" s="101">
        <v>76927454</v>
      </c>
      <c r="H485" s="101">
        <v>325801734</v>
      </c>
      <c r="I485" s="101">
        <v>125789457</v>
      </c>
      <c r="J485" s="92">
        <v>161909919</v>
      </c>
      <c r="K485" s="101">
        <v>5772387853</v>
      </c>
      <c r="L485" s="101">
        <v>373065357</v>
      </c>
      <c r="M485" s="101">
        <v>683693988.91469991</v>
      </c>
      <c r="N485" s="101">
        <v>0</v>
      </c>
      <c r="O485" s="101">
        <v>0</v>
      </c>
      <c r="P485" s="101">
        <v>0</v>
      </c>
      <c r="Q485" s="101">
        <v>0</v>
      </c>
      <c r="R485" s="101">
        <v>0</v>
      </c>
      <c r="S485" s="101">
        <v>0</v>
      </c>
    </row>
    <row r="486" spans="1:19">
      <c r="A486" s="89" t="s">
        <v>7705</v>
      </c>
      <c r="B486" s="89" t="s">
        <v>7725</v>
      </c>
      <c r="C486" s="92">
        <v>5115624</v>
      </c>
      <c r="D486" s="92">
        <v>4722768</v>
      </c>
      <c r="E486" s="101">
        <v>10672440</v>
      </c>
      <c r="F486" s="101">
        <v>21598447</v>
      </c>
      <c r="G486" s="101">
        <v>11397487</v>
      </c>
      <c r="H486" s="101">
        <v>5263006</v>
      </c>
      <c r="I486" s="101">
        <v>4869096</v>
      </c>
      <c r="J486" s="92">
        <v>10872937</v>
      </c>
      <c r="K486" s="101">
        <v>13262917</v>
      </c>
      <c r="L486" s="101">
        <v>21997670</v>
      </c>
      <c r="M486" s="101">
        <v>17690562.605999999</v>
      </c>
      <c r="N486" s="101">
        <v>0</v>
      </c>
      <c r="O486" s="101">
        <v>0</v>
      </c>
      <c r="P486" s="101">
        <v>0</v>
      </c>
      <c r="Q486" s="101">
        <v>0</v>
      </c>
      <c r="R486" s="101">
        <v>0</v>
      </c>
      <c r="S486" s="101">
        <v>0</v>
      </c>
    </row>
    <row r="487" spans="1:19" ht="25.5">
      <c r="A487" s="89" t="s">
        <v>7706</v>
      </c>
      <c r="B487" s="89" t="s">
        <v>7726</v>
      </c>
      <c r="C487" s="92">
        <v>12709318</v>
      </c>
      <c r="D487" s="92">
        <v>8442594</v>
      </c>
      <c r="E487" s="101">
        <v>8126898</v>
      </c>
      <c r="F487" s="101">
        <v>5925407</v>
      </c>
      <c r="G487" s="101">
        <v>6440093</v>
      </c>
      <c r="H487" s="101">
        <v>7496818</v>
      </c>
      <c r="I487" s="101">
        <v>4674898</v>
      </c>
      <c r="J487" s="92">
        <v>158091875</v>
      </c>
      <c r="K487" s="101">
        <v>5046097</v>
      </c>
      <c r="L487" s="101">
        <v>8228680</v>
      </c>
      <c r="M487" s="101">
        <v>9343077.1109999996</v>
      </c>
      <c r="N487" s="101">
        <v>0</v>
      </c>
      <c r="O487" s="101">
        <v>0</v>
      </c>
      <c r="P487" s="101">
        <v>0</v>
      </c>
      <c r="Q487" s="101">
        <v>0</v>
      </c>
      <c r="R487" s="101">
        <v>0</v>
      </c>
      <c r="S487" s="101">
        <v>0</v>
      </c>
    </row>
    <row r="488" spans="1:19">
      <c r="A488" s="89" t="s">
        <v>7707</v>
      </c>
      <c r="B488" s="89" t="s">
        <v>33</v>
      </c>
      <c r="C488" s="92">
        <v>2367638069</v>
      </c>
      <c r="D488" s="92">
        <v>5001207960</v>
      </c>
      <c r="E488" s="101">
        <v>2627243596</v>
      </c>
      <c r="F488" s="101">
        <v>3808803118</v>
      </c>
      <c r="G488" s="101">
        <v>8264040832</v>
      </c>
      <c r="H488" s="101">
        <v>7341730682</v>
      </c>
      <c r="I488" s="101">
        <v>8604642115</v>
      </c>
      <c r="J488" s="92">
        <v>7282244274</v>
      </c>
      <c r="K488" s="101">
        <v>3147064733</v>
      </c>
      <c r="L488" s="101">
        <v>4989291743</v>
      </c>
      <c r="M488" s="101">
        <v>6985989632.9453096</v>
      </c>
      <c r="N488" s="101">
        <v>0</v>
      </c>
      <c r="O488" s="101">
        <v>0</v>
      </c>
      <c r="P488" s="101">
        <v>0</v>
      </c>
      <c r="Q488" s="101">
        <v>0</v>
      </c>
      <c r="R488" s="101">
        <v>0</v>
      </c>
      <c r="S488" s="101">
        <v>0</v>
      </c>
    </row>
    <row r="489" spans="1:19">
      <c r="A489" s="89" t="s">
        <v>7708</v>
      </c>
      <c r="B489" s="89" t="s">
        <v>32</v>
      </c>
      <c r="C489" s="92">
        <v>4069541123</v>
      </c>
      <c r="D489" s="92">
        <v>3447601195</v>
      </c>
      <c r="E489" s="101">
        <v>5067485160</v>
      </c>
      <c r="F489" s="101">
        <v>3677661711</v>
      </c>
      <c r="G489" s="101">
        <v>8204938213</v>
      </c>
      <c r="H489" s="101">
        <v>7203416659</v>
      </c>
      <c r="I489" s="101">
        <v>6282746232</v>
      </c>
      <c r="J489" s="92">
        <v>13748437776</v>
      </c>
      <c r="K489" s="101">
        <v>8718229818</v>
      </c>
      <c r="L489" s="101">
        <v>14611811937</v>
      </c>
      <c r="M489" s="101">
        <v>14687354542.115999</v>
      </c>
      <c r="N489" s="101">
        <v>0</v>
      </c>
      <c r="O489" s="101">
        <v>0</v>
      </c>
      <c r="P489" s="101">
        <v>0</v>
      </c>
      <c r="Q489" s="101">
        <v>0</v>
      </c>
      <c r="R489" s="101">
        <v>0</v>
      </c>
      <c r="S489" s="101">
        <v>0</v>
      </c>
    </row>
    <row r="490" spans="1:19">
      <c r="A490" s="89" t="s">
        <v>7709</v>
      </c>
      <c r="B490" s="89" t="s">
        <v>27</v>
      </c>
      <c r="C490" s="92">
        <v>331880477</v>
      </c>
      <c r="D490" s="92">
        <v>139321625</v>
      </c>
      <c r="E490" s="101">
        <v>39972297</v>
      </c>
      <c r="F490" s="101">
        <v>93518958</v>
      </c>
      <c r="G490" s="101">
        <v>146152665</v>
      </c>
      <c r="H490" s="101">
        <v>102698774</v>
      </c>
      <c r="I490" s="101">
        <v>501519653</v>
      </c>
      <c r="J490" s="92">
        <v>427053381</v>
      </c>
      <c r="K490" s="101">
        <v>84587029</v>
      </c>
      <c r="L490" s="101">
        <v>631390874</v>
      </c>
      <c r="M490" s="101">
        <v>673088419.30946994</v>
      </c>
      <c r="N490" s="101">
        <v>0</v>
      </c>
      <c r="O490" s="101">
        <v>0</v>
      </c>
      <c r="P490" s="101">
        <v>0</v>
      </c>
      <c r="Q490" s="101">
        <v>0</v>
      </c>
      <c r="R490" s="101">
        <v>0</v>
      </c>
      <c r="S490" s="101">
        <v>0</v>
      </c>
    </row>
    <row r="491" spans="1:19">
      <c r="A491" s="89" t="s">
        <v>7710</v>
      </c>
      <c r="B491" s="89" t="s">
        <v>5199</v>
      </c>
      <c r="C491" s="92">
        <v>212630706</v>
      </c>
      <c r="D491" s="92">
        <v>112274728</v>
      </c>
      <c r="E491" s="101">
        <v>101794619</v>
      </c>
      <c r="F491" s="101">
        <v>91416018</v>
      </c>
      <c r="G491" s="101">
        <v>111998632</v>
      </c>
      <c r="H491" s="101">
        <v>146847202</v>
      </c>
      <c r="I491" s="101">
        <v>124730463</v>
      </c>
      <c r="J491" s="92">
        <v>173896815</v>
      </c>
      <c r="K491" s="101">
        <v>224782082</v>
      </c>
      <c r="L491" s="101">
        <v>550699979</v>
      </c>
      <c r="M491" s="101">
        <v>296710390.64490002</v>
      </c>
      <c r="N491" s="101">
        <v>0</v>
      </c>
      <c r="O491" s="101">
        <v>0</v>
      </c>
      <c r="P491" s="101">
        <v>0</v>
      </c>
      <c r="Q491" s="101">
        <v>0</v>
      </c>
      <c r="R491" s="101">
        <v>0</v>
      </c>
      <c r="S491" s="101">
        <v>0</v>
      </c>
    </row>
    <row r="492" spans="1:19" ht="25.5">
      <c r="A492" s="89" t="s">
        <v>7711</v>
      </c>
      <c r="B492" s="89" t="s">
        <v>7727</v>
      </c>
      <c r="C492" s="92">
        <v>76150</v>
      </c>
      <c r="D492" s="92">
        <v>79669</v>
      </c>
      <c r="E492" s="101">
        <v>175959</v>
      </c>
      <c r="F492" s="101">
        <v>1103762</v>
      </c>
      <c r="G492" s="101">
        <v>1537112</v>
      </c>
      <c r="H492" s="101">
        <v>488732</v>
      </c>
      <c r="I492" s="101">
        <v>667085</v>
      </c>
      <c r="J492" s="92">
        <v>212425</v>
      </c>
      <c r="K492" s="101">
        <v>0</v>
      </c>
      <c r="L492" s="101">
        <v>0</v>
      </c>
      <c r="M492" s="101">
        <v>0</v>
      </c>
      <c r="N492" s="101">
        <v>0</v>
      </c>
      <c r="O492" s="101">
        <v>0</v>
      </c>
      <c r="P492" s="101">
        <v>0</v>
      </c>
      <c r="Q492" s="101">
        <v>0</v>
      </c>
      <c r="R492" s="101">
        <v>0</v>
      </c>
      <c r="S492" s="101">
        <v>0</v>
      </c>
    </row>
    <row r="493" spans="1:19">
      <c r="A493" s="89" t="s">
        <v>7712</v>
      </c>
      <c r="B493" s="89" t="s">
        <v>7728</v>
      </c>
      <c r="C493" s="92">
        <v>279050502</v>
      </c>
      <c r="D493" s="92">
        <v>2866702</v>
      </c>
      <c r="E493" s="101">
        <v>2689201</v>
      </c>
      <c r="F493" s="101">
        <v>16467579</v>
      </c>
      <c r="G493" s="101">
        <v>21773704</v>
      </c>
      <c r="H493" s="101">
        <v>169686402</v>
      </c>
      <c r="I493" s="101">
        <v>131851806</v>
      </c>
      <c r="J493" s="92">
        <v>143424748</v>
      </c>
      <c r="K493" s="101">
        <v>137995425</v>
      </c>
      <c r="L493" s="101">
        <v>128596202</v>
      </c>
      <c r="M493" s="101">
        <v>88095805.465780005</v>
      </c>
      <c r="N493" s="101">
        <v>0</v>
      </c>
      <c r="O493" s="101">
        <v>0</v>
      </c>
      <c r="P493" s="101">
        <v>0</v>
      </c>
      <c r="Q493" s="101">
        <v>0</v>
      </c>
      <c r="R493" s="101">
        <v>0</v>
      </c>
      <c r="S493" s="101">
        <v>0</v>
      </c>
    </row>
    <row r="494" spans="1:19">
      <c r="A494" s="89" t="s">
        <v>7713</v>
      </c>
      <c r="B494" s="89" t="s">
        <v>7729</v>
      </c>
      <c r="C494" s="92">
        <v>19110503</v>
      </c>
      <c r="D494" s="92">
        <v>89836762</v>
      </c>
      <c r="E494" s="101">
        <v>246687975</v>
      </c>
      <c r="F494" s="101">
        <v>289418513</v>
      </c>
      <c r="G494" s="101">
        <v>377918168</v>
      </c>
      <c r="H494" s="101">
        <v>452588232</v>
      </c>
      <c r="I494" s="101">
        <v>443287949</v>
      </c>
      <c r="J494" s="92">
        <v>374379010</v>
      </c>
      <c r="K494" s="101">
        <v>116048087</v>
      </c>
      <c r="L494" s="101">
        <v>120810428</v>
      </c>
      <c r="M494" s="101">
        <v>101015682.41009</v>
      </c>
      <c r="N494" s="101">
        <v>0</v>
      </c>
      <c r="O494" s="101">
        <v>0</v>
      </c>
      <c r="P494" s="101">
        <v>0</v>
      </c>
      <c r="Q494" s="101">
        <v>0</v>
      </c>
      <c r="R494" s="101">
        <v>0</v>
      </c>
      <c r="S494" s="101">
        <v>0</v>
      </c>
    </row>
    <row r="495" spans="1:19">
      <c r="A495" s="89" t="s">
        <v>5095</v>
      </c>
      <c r="B495" s="89" t="s">
        <v>5096</v>
      </c>
      <c r="C495" s="92">
        <v>0</v>
      </c>
      <c r="D495" s="92">
        <v>0</v>
      </c>
      <c r="E495" s="101">
        <v>0</v>
      </c>
      <c r="F495" s="101">
        <v>0</v>
      </c>
      <c r="G495" s="101">
        <v>0</v>
      </c>
      <c r="H495" s="101">
        <v>0</v>
      </c>
      <c r="I495" s="101">
        <v>0</v>
      </c>
      <c r="J495" s="92">
        <v>0</v>
      </c>
      <c r="K495" s="101">
        <v>0</v>
      </c>
      <c r="L495" s="101">
        <v>0</v>
      </c>
      <c r="M495" s="101">
        <v>0</v>
      </c>
      <c r="N495" s="101">
        <v>53366143.795960002</v>
      </c>
      <c r="O495" s="101">
        <v>392385144.48846</v>
      </c>
      <c r="P495" s="101">
        <v>782871892.70868993</v>
      </c>
      <c r="Q495" s="101">
        <v>102187669.51004</v>
      </c>
      <c r="R495" s="101">
        <v>94001917.481810004</v>
      </c>
      <c r="S495" s="101">
        <v>422620992.02999997</v>
      </c>
    </row>
    <row r="496" spans="1:19">
      <c r="A496" s="89" t="s">
        <v>5106</v>
      </c>
      <c r="B496" s="89" t="s">
        <v>5107</v>
      </c>
      <c r="C496" s="92">
        <v>0</v>
      </c>
      <c r="D496" s="92">
        <v>0</v>
      </c>
      <c r="E496" s="101">
        <v>0</v>
      </c>
      <c r="F496" s="101">
        <v>0</v>
      </c>
      <c r="G496" s="101">
        <v>0</v>
      </c>
      <c r="H496" s="101">
        <v>0</v>
      </c>
      <c r="I496" s="101">
        <v>0</v>
      </c>
      <c r="J496" s="92">
        <v>0</v>
      </c>
      <c r="K496" s="101">
        <v>0</v>
      </c>
      <c r="L496" s="101">
        <v>0</v>
      </c>
      <c r="M496" s="101">
        <v>0</v>
      </c>
      <c r="N496" s="101">
        <v>22967035329.549999</v>
      </c>
      <c r="O496" s="101">
        <v>28869304484.525898</v>
      </c>
      <c r="P496" s="101">
        <v>3891473425.223</v>
      </c>
      <c r="Q496" s="101">
        <v>5644703674.3521605</v>
      </c>
      <c r="R496" s="101">
        <v>4693153681.7814598</v>
      </c>
      <c r="S496" s="101">
        <v>5417227858.5500002</v>
      </c>
    </row>
    <row r="497" spans="1:19" ht="25.5">
      <c r="A497" s="89" t="s">
        <v>5127</v>
      </c>
      <c r="B497" s="89" t="s">
        <v>5128</v>
      </c>
      <c r="C497" s="92">
        <v>0</v>
      </c>
      <c r="D497" s="92">
        <v>0</v>
      </c>
      <c r="E497" s="101">
        <v>0</v>
      </c>
      <c r="F497" s="101">
        <v>0</v>
      </c>
      <c r="G497" s="101">
        <v>0</v>
      </c>
      <c r="H497" s="101">
        <v>0</v>
      </c>
      <c r="I497" s="101">
        <v>0</v>
      </c>
      <c r="J497" s="92">
        <v>0</v>
      </c>
      <c r="K497" s="101">
        <v>0</v>
      </c>
      <c r="L497" s="101">
        <v>0</v>
      </c>
      <c r="M497" s="101">
        <v>0</v>
      </c>
      <c r="N497" s="101">
        <v>0</v>
      </c>
      <c r="O497" s="101">
        <v>35870</v>
      </c>
      <c r="P497" s="101">
        <v>943110.31900000002</v>
      </c>
      <c r="Q497" s="101">
        <v>410455.33299999998</v>
      </c>
      <c r="R497" s="101">
        <v>51668.69</v>
      </c>
      <c r="S497" s="101">
        <v>1149745.19</v>
      </c>
    </row>
    <row r="498" spans="1:19">
      <c r="A498" s="89" t="s">
        <v>5139</v>
      </c>
      <c r="B498" s="89" t="s">
        <v>5140</v>
      </c>
      <c r="C498" s="92">
        <v>0</v>
      </c>
      <c r="D498" s="92">
        <v>0</v>
      </c>
      <c r="E498" s="101">
        <v>0</v>
      </c>
      <c r="F498" s="101">
        <v>0</v>
      </c>
      <c r="G498" s="101">
        <v>0</v>
      </c>
      <c r="H498" s="101">
        <v>0</v>
      </c>
      <c r="I498" s="101">
        <v>0</v>
      </c>
      <c r="J498" s="92">
        <v>0</v>
      </c>
      <c r="K498" s="101">
        <v>0</v>
      </c>
      <c r="L498" s="101">
        <v>0</v>
      </c>
      <c r="M498" s="101">
        <v>0</v>
      </c>
      <c r="N498" s="101">
        <v>1425504004.1245201</v>
      </c>
      <c r="O498" s="101">
        <v>1554133283.52315</v>
      </c>
      <c r="P498" s="101">
        <v>6742507281.7941303</v>
      </c>
      <c r="Q498" s="101">
        <v>4134805852.0552001</v>
      </c>
      <c r="R498" s="101">
        <v>1980243693.8615801</v>
      </c>
      <c r="S498" s="101">
        <v>2278607078.46</v>
      </c>
    </row>
    <row r="499" spans="1:19">
      <c r="A499" s="89" t="s">
        <v>5143</v>
      </c>
      <c r="B499" s="89" t="s">
        <v>5144</v>
      </c>
      <c r="C499" s="92">
        <v>0</v>
      </c>
      <c r="D499" s="92">
        <v>0</v>
      </c>
      <c r="E499" s="101">
        <v>0</v>
      </c>
      <c r="F499" s="101">
        <v>0</v>
      </c>
      <c r="G499" s="101">
        <v>0</v>
      </c>
      <c r="H499" s="101">
        <v>0</v>
      </c>
      <c r="I499" s="101">
        <v>0</v>
      </c>
      <c r="J499" s="92">
        <v>0</v>
      </c>
      <c r="K499" s="101">
        <v>0</v>
      </c>
      <c r="L499" s="101">
        <v>0</v>
      </c>
      <c r="M499" s="101">
        <v>0</v>
      </c>
      <c r="N499" s="101">
        <v>49847110.624800004</v>
      </c>
      <c r="O499" s="101">
        <v>65228606.989080004</v>
      </c>
      <c r="P499" s="101">
        <v>36493241.277180001</v>
      </c>
      <c r="Q499" s="101">
        <v>67902144.536489993</v>
      </c>
      <c r="R499" s="101">
        <v>60837430.498599999</v>
      </c>
      <c r="S499" s="101">
        <v>93915702.049999997</v>
      </c>
    </row>
    <row r="500" spans="1:19">
      <c r="A500" s="89" t="s">
        <v>5155</v>
      </c>
      <c r="B500" s="89" t="s">
        <v>5156</v>
      </c>
      <c r="C500" s="92">
        <v>0</v>
      </c>
      <c r="D500" s="92">
        <v>0</v>
      </c>
      <c r="E500" s="101">
        <v>0</v>
      </c>
      <c r="F500" s="101">
        <v>0</v>
      </c>
      <c r="G500" s="101">
        <v>0</v>
      </c>
      <c r="H500" s="101">
        <v>0</v>
      </c>
      <c r="I500" s="101">
        <v>0</v>
      </c>
      <c r="J500" s="92">
        <v>0</v>
      </c>
      <c r="K500" s="101">
        <v>0</v>
      </c>
      <c r="L500" s="101">
        <v>0</v>
      </c>
      <c r="M500" s="101">
        <v>0</v>
      </c>
      <c r="N500" s="101">
        <v>1382484120.1553202</v>
      </c>
      <c r="O500" s="101">
        <v>1177063245.5483401</v>
      </c>
      <c r="P500" s="101">
        <v>1265529216.3298702</v>
      </c>
      <c r="Q500" s="101">
        <v>564463941.42306006</v>
      </c>
      <c r="R500" s="101">
        <v>896237517.48846996</v>
      </c>
      <c r="S500" s="101">
        <v>1404676539.1800001</v>
      </c>
    </row>
    <row r="501" spans="1:19" ht="25.5">
      <c r="A501" s="89" t="s">
        <v>5177</v>
      </c>
      <c r="B501" s="89" t="s">
        <v>5178</v>
      </c>
      <c r="C501" s="92">
        <v>0</v>
      </c>
      <c r="D501" s="92">
        <v>0</v>
      </c>
      <c r="E501" s="101">
        <v>0</v>
      </c>
      <c r="F501" s="101">
        <v>0</v>
      </c>
      <c r="G501" s="101">
        <v>0</v>
      </c>
      <c r="H501" s="101">
        <v>0</v>
      </c>
      <c r="I501" s="101">
        <v>0</v>
      </c>
      <c r="J501" s="92">
        <v>0</v>
      </c>
      <c r="K501" s="101">
        <v>0</v>
      </c>
      <c r="L501" s="101">
        <v>0</v>
      </c>
      <c r="M501" s="101">
        <v>0</v>
      </c>
      <c r="N501" s="101">
        <v>34624150.082000002</v>
      </c>
      <c r="O501" s="101">
        <v>16696484.888</v>
      </c>
      <c r="P501" s="101">
        <v>24927645.079</v>
      </c>
      <c r="Q501" s="101">
        <v>49271340.905000001</v>
      </c>
      <c r="R501" s="101">
        <v>60727662.755999997</v>
      </c>
      <c r="S501" s="101">
        <v>29470045.579999998</v>
      </c>
    </row>
    <row r="502" spans="1:19" ht="25.5">
      <c r="A502" s="89" t="s">
        <v>7682</v>
      </c>
      <c r="B502" s="89" t="s">
        <v>7747</v>
      </c>
      <c r="C502" s="92">
        <v>0</v>
      </c>
      <c r="D502" s="92">
        <v>0</v>
      </c>
      <c r="E502" s="101">
        <v>0</v>
      </c>
      <c r="F502" s="101">
        <v>0</v>
      </c>
      <c r="G502" s="101">
        <v>0</v>
      </c>
      <c r="H502" s="101">
        <v>0</v>
      </c>
      <c r="I502" s="101">
        <v>0</v>
      </c>
      <c r="J502" s="92">
        <v>0</v>
      </c>
      <c r="K502" s="101">
        <v>0</v>
      </c>
      <c r="L502" s="101">
        <v>0</v>
      </c>
      <c r="M502" s="101">
        <v>0</v>
      </c>
      <c r="N502" s="101">
        <v>0</v>
      </c>
      <c r="O502" s="101">
        <v>0</v>
      </c>
      <c r="P502" s="101">
        <v>0</v>
      </c>
      <c r="Q502" s="101">
        <v>0</v>
      </c>
      <c r="R502" s="101">
        <v>9340584.4460000005</v>
      </c>
      <c r="S502" s="101">
        <v>0</v>
      </c>
    </row>
    <row r="503" spans="1:19">
      <c r="A503" s="89" t="s">
        <v>5182</v>
      </c>
      <c r="B503" s="89" t="s">
        <v>5183</v>
      </c>
      <c r="C503" s="92">
        <v>0</v>
      </c>
      <c r="D503" s="92">
        <v>0</v>
      </c>
      <c r="E503" s="101">
        <v>0</v>
      </c>
      <c r="F503" s="101">
        <v>0</v>
      </c>
      <c r="G503" s="101">
        <v>0</v>
      </c>
      <c r="H503" s="101">
        <v>0</v>
      </c>
      <c r="I503" s="101">
        <v>0</v>
      </c>
      <c r="J503" s="92">
        <v>0</v>
      </c>
      <c r="K503" s="101">
        <v>0</v>
      </c>
      <c r="L503" s="101">
        <v>0</v>
      </c>
      <c r="M503" s="101">
        <v>0</v>
      </c>
      <c r="N503" s="101">
        <v>986072.25399999996</v>
      </c>
      <c r="O503" s="101">
        <v>97644.436000000002</v>
      </c>
      <c r="P503" s="101">
        <v>1332178.1104600001</v>
      </c>
      <c r="Q503" s="101">
        <v>1766298.8330000001</v>
      </c>
      <c r="R503" s="101">
        <v>25841521.934999999</v>
      </c>
      <c r="S503" s="101">
        <v>3962284.74</v>
      </c>
    </row>
    <row r="504" spans="1:19">
      <c r="A504" s="89" t="s">
        <v>5186</v>
      </c>
      <c r="B504" s="89" t="s">
        <v>5187</v>
      </c>
      <c r="C504" s="92">
        <v>0</v>
      </c>
      <c r="D504" s="92">
        <v>0</v>
      </c>
      <c r="E504" s="101">
        <v>0</v>
      </c>
      <c r="F504" s="101">
        <v>0</v>
      </c>
      <c r="G504" s="101">
        <v>0</v>
      </c>
      <c r="H504" s="101">
        <v>0</v>
      </c>
      <c r="I504" s="101">
        <v>0</v>
      </c>
      <c r="J504" s="92">
        <v>0</v>
      </c>
      <c r="K504" s="101">
        <v>0</v>
      </c>
      <c r="L504" s="101">
        <v>0</v>
      </c>
      <c r="M504" s="101">
        <v>0</v>
      </c>
      <c r="N504" s="101">
        <v>324488245.82769001</v>
      </c>
      <c r="O504" s="101">
        <v>979769114.83508992</v>
      </c>
      <c r="P504" s="101">
        <v>845066029.15658998</v>
      </c>
      <c r="Q504" s="101">
        <v>122562452.70697999</v>
      </c>
      <c r="R504" s="101">
        <v>604671925.21434999</v>
      </c>
      <c r="S504" s="101">
        <v>2065880602.3599999</v>
      </c>
    </row>
    <row r="505" spans="1:19">
      <c r="A505" s="89" t="s">
        <v>5195</v>
      </c>
      <c r="B505" s="89" t="s">
        <v>5196</v>
      </c>
      <c r="C505" s="92">
        <v>0</v>
      </c>
      <c r="D505" s="92">
        <v>0</v>
      </c>
      <c r="E505" s="101">
        <v>0</v>
      </c>
      <c r="F505" s="101">
        <v>0</v>
      </c>
      <c r="G505" s="101">
        <v>0</v>
      </c>
      <c r="H505" s="101">
        <v>0</v>
      </c>
      <c r="I505" s="101">
        <v>0</v>
      </c>
      <c r="J505" s="92">
        <v>0</v>
      </c>
      <c r="K505" s="101">
        <v>0</v>
      </c>
      <c r="L505" s="101">
        <v>0</v>
      </c>
      <c r="M505" s="101">
        <v>0</v>
      </c>
      <c r="N505" s="101">
        <v>22118070.835999999</v>
      </c>
      <c r="O505" s="101">
        <v>0</v>
      </c>
      <c r="P505" s="101">
        <v>0</v>
      </c>
      <c r="Q505" s="101">
        <v>0</v>
      </c>
      <c r="R505" s="101">
        <v>0</v>
      </c>
      <c r="S505" s="101">
        <v>0</v>
      </c>
    </row>
    <row r="506" spans="1:19">
      <c r="A506" s="89" t="s">
        <v>5198</v>
      </c>
      <c r="B506" s="89" t="s">
        <v>5199</v>
      </c>
      <c r="C506" s="92">
        <v>0</v>
      </c>
      <c r="D506" s="92">
        <v>0</v>
      </c>
      <c r="E506" s="101">
        <v>0</v>
      </c>
      <c r="F506" s="101">
        <v>0</v>
      </c>
      <c r="G506" s="101">
        <v>0</v>
      </c>
      <c r="H506" s="101">
        <v>0</v>
      </c>
      <c r="I506" s="101">
        <v>0</v>
      </c>
      <c r="J506" s="92">
        <v>0</v>
      </c>
      <c r="K506" s="101">
        <v>0</v>
      </c>
      <c r="L506" s="101">
        <v>0</v>
      </c>
      <c r="M506" s="101">
        <v>0</v>
      </c>
      <c r="N506" s="101">
        <v>2567425761.1942301</v>
      </c>
      <c r="O506" s="101">
        <v>2834182298.6512799</v>
      </c>
      <c r="P506" s="101">
        <v>3009682007.1050401</v>
      </c>
      <c r="Q506" s="101">
        <v>2967625831.1334801</v>
      </c>
      <c r="R506" s="101">
        <v>2830451215.1793199</v>
      </c>
      <c r="S506" s="101">
        <v>2772555952.1999998</v>
      </c>
    </row>
    <row r="507" spans="1:19" ht="25.5">
      <c r="A507" s="89" t="s">
        <v>5216</v>
      </c>
      <c r="B507" s="89" t="s">
        <v>5217</v>
      </c>
      <c r="C507" s="92">
        <v>0</v>
      </c>
      <c r="D507" s="92">
        <v>0</v>
      </c>
      <c r="E507" s="101">
        <v>0</v>
      </c>
      <c r="F507" s="101">
        <v>0</v>
      </c>
      <c r="G507" s="101">
        <v>0</v>
      </c>
      <c r="H507" s="101">
        <v>0</v>
      </c>
      <c r="I507" s="101">
        <v>0</v>
      </c>
      <c r="J507" s="92">
        <v>0</v>
      </c>
      <c r="K507" s="101">
        <v>0</v>
      </c>
      <c r="L507" s="101">
        <v>0</v>
      </c>
      <c r="M507" s="101">
        <v>0</v>
      </c>
      <c r="N507" s="101">
        <v>1455276.79171</v>
      </c>
      <c r="O507" s="101">
        <v>2007785.0754000002</v>
      </c>
      <c r="P507" s="101">
        <v>1188599.6897100001</v>
      </c>
      <c r="Q507" s="101">
        <v>1206315.7925100001</v>
      </c>
      <c r="R507" s="101">
        <v>1163606.21591</v>
      </c>
      <c r="S507" s="101">
        <v>1169241.95</v>
      </c>
    </row>
    <row r="508" spans="1:19">
      <c r="A508" s="89" t="s">
        <v>5223</v>
      </c>
      <c r="B508" s="89" t="s">
        <v>5224</v>
      </c>
      <c r="C508" s="92">
        <v>0</v>
      </c>
      <c r="D508" s="92">
        <v>0</v>
      </c>
      <c r="E508" s="101">
        <v>0</v>
      </c>
      <c r="F508" s="101">
        <v>0</v>
      </c>
      <c r="G508" s="101">
        <v>0</v>
      </c>
      <c r="H508" s="101">
        <v>0</v>
      </c>
      <c r="I508" s="101">
        <v>0</v>
      </c>
      <c r="J508" s="92">
        <v>0</v>
      </c>
      <c r="K508" s="101">
        <v>0</v>
      </c>
      <c r="L508" s="101">
        <v>0</v>
      </c>
      <c r="M508" s="101">
        <v>0</v>
      </c>
      <c r="N508" s="101">
        <v>6608376.9677900001</v>
      </c>
      <c r="O508" s="101">
        <v>10514147.965440001</v>
      </c>
      <c r="P508" s="101">
        <v>11027253.59994</v>
      </c>
      <c r="Q508" s="101">
        <v>11242545.02754</v>
      </c>
      <c r="R508" s="101">
        <v>10659595.55436</v>
      </c>
      <c r="S508" s="101">
        <v>10157729.01</v>
      </c>
    </row>
    <row r="509" spans="1:19">
      <c r="A509" s="89" t="s">
        <v>7670</v>
      </c>
      <c r="B509" s="89" t="s">
        <v>7671</v>
      </c>
      <c r="C509" s="92">
        <v>0</v>
      </c>
      <c r="D509" s="92">
        <v>0</v>
      </c>
      <c r="E509" s="101">
        <v>0</v>
      </c>
      <c r="F509" s="101">
        <v>0</v>
      </c>
      <c r="G509" s="101">
        <v>0</v>
      </c>
      <c r="H509" s="101">
        <v>0</v>
      </c>
      <c r="I509" s="101">
        <v>0</v>
      </c>
      <c r="J509" s="92">
        <v>0</v>
      </c>
      <c r="K509" s="101">
        <v>0</v>
      </c>
      <c r="L509" s="101">
        <v>0</v>
      </c>
      <c r="M509" s="101">
        <v>0</v>
      </c>
      <c r="N509" s="101">
        <v>0</v>
      </c>
      <c r="O509" s="101">
        <v>0</v>
      </c>
      <c r="P509" s="101">
        <v>0</v>
      </c>
      <c r="Q509" s="101">
        <v>0</v>
      </c>
      <c r="R509" s="101">
        <v>0</v>
      </c>
      <c r="S509" s="101">
        <v>0</v>
      </c>
    </row>
    <row r="510" spans="1:19">
      <c r="A510" s="89" t="s">
        <v>5227</v>
      </c>
      <c r="B510" s="89" t="s">
        <v>5228</v>
      </c>
      <c r="C510" s="92">
        <v>0</v>
      </c>
      <c r="D510" s="92">
        <v>0</v>
      </c>
      <c r="E510" s="101">
        <v>0</v>
      </c>
      <c r="F510" s="101">
        <v>0</v>
      </c>
      <c r="G510" s="101">
        <v>0</v>
      </c>
      <c r="H510" s="101">
        <v>0</v>
      </c>
      <c r="I510" s="101">
        <v>0</v>
      </c>
      <c r="J510" s="92">
        <v>0</v>
      </c>
      <c r="K510" s="101">
        <v>0</v>
      </c>
      <c r="L510" s="101">
        <v>0</v>
      </c>
      <c r="M510" s="101">
        <v>0</v>
      </c>
      <c r="N510" s="101">
        <v>1130964247.7483799</v>
      </c>
      <c r="O510" s="101">
        <v>1287163318.9676101</v>
      </c>
      <c r="P510" s="101">
        <v>2164505770.3592</v>
      </c>
      <c r="Q510" s="101">
        <v>2527027001.8935499</v>
      </c>
      <c r="R510" s="101">
        <v>2361775718.3059602</v>
      </c>
      <c r="S510" s="101">
        <v>2244922492.3200002</v>
      </c>
    </row>
    <row r="511" spans="1:19" ht="25.5">
      <c r="A511" s="89" t="s">
        <v>5241</v>
      </c>
      <c r="B511" s="89" t="s">
        <v>5242</v>
      </c>
      <c r="C511" s="92">
        <v>0</v>
      </c>
      <c r="D511" s="92">
        <v>0</v>
      </c>
      <c r="E511" s="101">
        <v>0</v>
      </c>
      <c r="F511" s="101">
        <v>0</v>
      </c>
      <c r="G511" s="101">
        <v>0</v>
      </c>
      <c r="H511" s="101">
        <v>0</v>
      </c>
      <c r="I511" s="101">
        <v>0</v>
      </c>
      <c r="J511" s="92">
        <v>0</v>
      </c>
      <c r="K511" s="101">
        <v>0</v>
      </c>
      <c r="L511" s="101">
        <v>0</v>
      </c>
      <c r="M511" s="101">
        <v>0</v>
      </c>
      <c r="N511" s="101">
        <v>298486.58007999999</v>
      </c>
      <c r="O511" s="101">
        <v>334062.75419999997</v>
      </c>
      <c r="P511" s="101">
        <v>506016.88370999997</v>
      </c>
      <c r="Q511" s="101">
        <v>217172.55861000001</v>
      </c>
      <c r="R511" s="101">
        <v>122545.96885999999</v>
      </c>
      <c r="S511" s="101">
        <v>95774.71</v>
      </c>
    </row>
    <row r="512" spans="1:19">
      <c r="A512" s="89" t="s">
        <v>5248</v>
      </c>
      <c r="B512" s="89" t="s">
        <v>5249</v>
      </c>
      <c r="C512" s="92">
        <v>0</v>
      </c>
      <c r="D512" s="92">
        <v>0</v>
      </c>
      <c r="E512" s="101">
        <v>0</v>
      </c>
      <c r="F512" s="101">
        <v>0</v>
      </c>
      <c r="G512" s="101">
        <v>0</v>
      </c>
      <c r="H512" s="101">
        <v>0</v>
      </c>
      <c r="I512" s="101">
        <v>0</v>
      </c>
      <c r="J512" s="92">
        <v>0</v>
      </c>
      <c r="K512" s="101">
        <v>0</v>
      </c>
      <c r="L512" s="101">
        <v>0</v>
      </c>
      <c r="M512" s="101">
        <v>0</v>
      </c>
      <c r="N512" s="101">
        <v>338826482.11128002</v>
      </c>
      <c r="O512" s="101">
        <v>394467699.92574</v>
      </c>
      <c r="P512" s="101">
        <v>452117757.11324</v>
      </c>
      <c r="Q512" s="101">
        <v>521162754.42712998</v>
      </c>
      <c r="R512" s="101">
        <v>516268923.05532002</v>
      </c>
      <c r="S512" s="101">
        <v>632992891.82000005</v>
      </c>
    </row>
    <row r="513" spans="1:19">
      <c r="A513" s="89" t="s">
        <v>5259</v>
      </c>
      <c r="B513" s="89" t="s">
        <v>5260</v>
      </c>
      <c r="C513" s="92">
        <v>0</v>
      </c>
      <c r="D513" s="92">
        <v>0</v>
      </c>
      <c r="E513" s="101">
        <v>0</v>
      </c>
      <c r="F513" s="101">
        <v>0</v>
      </c>
      <c r="G513" s="101">
        <v>0</v>
      </c>
      <c r="H513" s="101">
        <v>0</v>
      </c>
      <c r="I513" s="101">
        <v>0</v>
      </c>
      <c r="J513" s="92">
        <v>0</v>
      </c>
      <c r="K513" s="101">
        <v>0</v>
      </c>
      <c r="L513" s="101">
        <v>0</v>
      </c>
      <c r="M513" s="101">
        <v>0</v>
      </c>
      <c r="N513" s="101">
        <v>27628829643.3461</v>
      </c>
      <c r="O513" s="101">
        <v>21042378189.4884</v>
      </c>
      <c r="P513" s="101">
        <v>15636881181.7938</v>
      </c>
      <c r="Q513" s="101">
        <v>15132740779.817699</v>
      </c>
      <c r="R513" s="101">
        <v>21201124539.966198</v>
      </c>
      <c r="S513" s="101">
        <v>15982009348.49</v>
      </c>
    </row>
    <row r="514" spans="1:19">
      <c r="A514" s="89" t="s">
        <v>5269</v>
      </c>
      <c r="B514" s="89" t="s">
        <v>5270</v>
      </c>
      <c r="C514" s="92">
        <v>0</v>
      </c>
      <c r="D514" s="92">
        <v>0</v>
      </c>
      <c r="E514" s="101">
        <v>0</v>
      </c>
      <c r="F514" s="101">
        <v>0</v>
      </c>
      <c r="G514" s="101">
        <v>0</v>
      </c>
      <c r="H514" s="101">
        <v>0</v>
      </c>
      <c r="I514" s="101">
        <v>0</v>
      </c>
      <c r="J514" s="92">
        <v>0</v>
      </c>
      <c r="K514" s="101">
        <v>0</v>
      </c>
      <c r="L514" s="101">
        <v>0</v>
      </c>
      <c r="M514" s="101">
        <v>0</v>
      </c>
      <c r="N514" s="101">
        <v>11907649.61826</v>
      </c>
      <c r="O514" s="101">
        <v>10068142.566</v>
      </c>
      <c r="P514" s="101">
        <v>20872931.954429999</v>
      </c>
      <c r="Q514" s="101">
        <v>8240244.665</v>
      </c>
      <c r="R514" s="101">
        <v>19824797.945</v>
      </c>
      <c r="S514" s="101">
        <v>10963068.16</v>
      </c>
    </row>
    <row r="515" spans="1:19">
      <c r="A515" s="89" t="s">
        <v>5273</v>
      </c>
      <c r="B515" s="89" t="s">
        <v>5274</v>
      </c>
      <c r="C515" s="92">
        <v>0</v>
      </c>
      <c r="D515" s="92">
        <v>0</v>
      </c>
      <c r="E515" s="101">
        <v>0</v>
      </c>
      <c r="F515" s="101">
        <v>0</v>
      </c>
      <c r="G515" s="101">
        <v>0</v>
      </c>
      <c r="H515" s="101">
        <v>0</v>
      </c>
      <c r="I515" s="101">
        <v>0</v>
      </c>
      <c r="J515" s="92">
        <v>0</v>
      </c>
      <c r="K515" s="101">
        <v>0</v>
      </c>
      <c r="L515" s="101">
        <v>0</v>
      </c>
      <c r="M515" s="101">
        <v>0</v>
      </c>
      <c r="N515" s="101">
        <v>3017.252</v>
      </c>
      <c r="O515" s="101">
        <v>0</v>
      </c>
      <c r="P515" s="101">
        <v>46096.129700000005</v>
      </c>
      <c r="Q515" s="101">
        <v>0</v>
      </c>
      <c r="R515" s="101">
        <v>2190.8393099999998</v>
      </c>
      <c r="S515" s="101">
        <v>2500</v>
      </c>
    </row>
    <row r="516" spans="1:19">
      <c r="A516" s="89" t="s">
        <v>5277</v>
      </c>
      <c r="B516" s="89" t="s">
        <v>220</v>
      </c>
      <c r="C516" s="92">
        <v>0</v>
      </c>
      <c r="D516" s="92">
        <v>0</v>
      </c>
      <c r="E516" s="101">
        <v>0</v>
      </c>
      <c r="F516" s="101">
        <v>0</v>
      </c>
      <c r="G516" s="101">
        <v>0</v>
      </c>
      <c r="H516" s="101">
        <v>0</v>
      </c>
      <c r="I516" s="101">
        <v>0</v>
      </c>
      <c r="J516" s="92">
        <v>0</v>
      </c>
      <c r="K516" s="101">
        <v>0</v>
      </c>
      <c r="L516" s="101">
        <v>0</v>
      </c>
      <c r="M516" s="101">
        <v>0</v>
      </c>
      <c r="N516" s="101">
        <v>706086070.88600004</v>
      </c>
      <c r="O516" s="101">
        <v>328076103.67699999</v>
      </c>
      <c r="P516" s="101">
        <v>1493641291.375</v>
      </c>
      <c r="Q516" s="101">
        <v>1133414484.7309999</v>
      </c>
      <c r="R516" s="101">
        <v>1068959955.201</v>
      </c>
      <c r="S516" s="101">
        <v>1594345740.1199999</v>
      </c>
    </row>
    <row r="517" spans="1:19">
      <c r="A517" s="89" t="s">
        <v>7672</v>
      </c>
      <c r="B517" s="89" t="s">
        <v>7645</v>
      </c>
      <c r="C517" s="92">
        <v>0</v>
      </c>
      <c r="D517" s="92">
        <v>0</v>
      </c>
      <c r="E517" s="101">
        <v>0</v>
      </c>
      <c r="F517" s="101">
        <v>0</v>
      </c>
      <c r="G517" s="101">
        <v>0</v>
      </c>
      <c r="H517" s="101">
        <v>0</v>
      </c>
      <c r="I517" s="101">
        <v>0</v>
      </c>
      <c r="J517" s="92">
        <v>0</v>
      </c>
      <c r="K517" s="101">
        <v>0</v>
      </c>
      <c r="L517" s="101">
        <v>0</v>
      </c>
      <c r="M517" s="101">
        <v>0</v>
      </c>
      <c r="N517" s="101">
        <v>0</v>
      </c>
      <c r="O517" s="101">
        <v>1062810468.0794101</v>
      </c>
      <c r="P517" s="101">
        <v>4624420024.7643204</v>
      </c>
      <c r="Q517" s="101">
        <v>2490598163.77355</v>
      </c>
      <c r="R517" s="101">
        <v>2620925374.9730897</v>
      </c>
      <c r="S517" s="101">
        <v>2211334755.46</v>
      </c>
    </row>
    <row r="518" spans="1:19">
      <c r="A518" s="89" t="s">
        <v>5281</v>
      </c>
      <c r="B518" s="89" t="s">
        <v>27</v>
      </c>
      <c r="C518" s="92">
        <v>0</v>
      </c>
      <c r="D518" s="92">
        <v>0</v>
      </c>
      <c r="E518" s="101">
        <v>0</v>
      </c>
      <c r="F518" s="101">
        <v>0</v>
      </c>
      <c r="G518" s="101">
        <v>0</v>
      </c>
      <c r="H518" s="101">
        <v>0</v>
      </c>
      <c r="I518" s="101">
        <v>0</v>
      </c>
      <c r="J518" s="92">
        <v>0</v>
      </c>
      <c r="K518" s="101">
        <v>0</v>
      </c>
      <c r="L518" s="101">
        <v>0</v>
      </c>
      <c r="M518" s="101">
        <v>0</v>
      </c>
      <c r="N518" s="101">
        <v>1016015236.6613001</v>
      </c>
      <c r="O518" s="101">
        <v>990304250.16198003</v>
      </c>
      <c r="P518" s="101">
        <v>18106959478.253601</v>
      </c>
      <c r="Q518" s="101">
        <v>1832937638.2981699</v>
      </c>
      <c r="R518" s="101">
        <v>1581651216.1113</v>
      </c>
      <c r="S518" s="101">
        <v>1307947316.77</v>
      </c>
    </row>
    <row r="519" spans="1:19">
      <c r="A519" s="89" t="s">
        <v>5291</v>
      </c>
      <c r="B519" s="89" t="s">
        <v>5292</v>
      </c>
      <c r="C519" s="92">
        <v>0</v>
      </c>
      <c r="D519" s="92">
        <v>0</v>
      </c>
      <c r="E519" s="101">
        <v>0</v>
      </c>
      <c r="F519" s="101">
        <v>0</v>
      </c>
      <c r="G519" s="101">
        <v>0</v>
      </c>
      <c r="H519" s="101">
        <v>0</v>
      </c>
      <c r="I519" s="101">
        <v>0</v>
      </c>
      <c r="J519" s="92">
        <v>0</v>
      </c>
      <c r="K519" s="101">
        <v>0</v>
      </c>
      <c r="L519" s="101">
        <v>0</v>
      </c>
      <c r="M519" s="101">
        <v>0</v>
      </c>
      <c r="N519" s="101">
        <v>94558.035870000007</v>
      </c>
      <c r="O519" s="101">
        <v>36021978.151000001</v>
      </c>
      <c r="P519" s="101">
        <v>37476147.848999999</v>
      </c>
      <c r="Q519" s="101">
        <v>109173643.139</v>
      </c>
      <c r="R519" s="101">
        <v>153929195.56999999</v>
      </c>
      <c r="S519" s="101">
        <v>14758472.83</v>
      </c>
    </row>
    <row r="520" spans="1:19" ht="25.5">
      <c r="A520" s="89" t="s">
        <v>5300</v>
      </c>
      <c r="B520" s="89" t="s">
        <v>5301</v>
      </c>
      <c r="C520" s="92">
        <v>0</v>
      </c>
      <c r="D520" s="92">
        <v>0</v>
      </c>
      <c r="E520" s="101">
        <v>0</v>
      </c>
      <c r="F520" s="101">
        <v>0</v>
      </c>
      <c r="G520" s="101">
        <v>0</v>
      </c>
      <c r="H520" s="101">
        <v>0</v>
      </c>
      <c r="I520" s="101">
        <v>0</v>
      </c>
      <c r="J520" s="92">
        <v>0</v>
      </c>
      <c r="K520" s="101">
        <v>0</v>
      </c>
      <c r="L520" s="101">
        <v>0</v>
      </c>
      <c r="M520" s="101">
        <v>0</v>
      </c>
      <c r="N520" s="101">
        <v>77858384.528999999</v>
      </c>
      <c r="O520" s="101">
        <v>56659462.182999998</v>
      </c>
      <c r="P520" s="101">
        <v>42833854.586000003</v>
      </c>
      <c r="Q520" s="101">
        <v>167159014.89993</v>
      </c>
      <c r="R520" s="101">
        <v>69401519.570229992</v>
      </c>
      <c r="S520" s="101">
        <v>73031908.769999996</v>
      </c>
    </row>
    <row r="521" spans="1:19">
      <c r="A521" s="89" t="s">
        <v>7673</v>
      </c>
      <c r="B521" s="89" t="s">
        <v>7674</v>
      </c>
      <c r="C521" s="92">
        <v>0</v>
      </c>
      <c r="D521" s="92">
        <v>0</v>
      </c>
      <c r="E521" s="101">
        <v>0</v>
      </c>
      <c r="F521" s="101">
        <v>0</v>
      </c>
      <c r="G521" s="101">
        <v>0</v>
      </c>
      <c r="H521" s="101">
        <v>0</v>
      </c>
      <c r="I521" s="101">
        <v>0</v>
      </c>
      <c r="J521" s="92">
        <v>0</v>
      </c>
      <c r="K521" s="101">
        <v>0</v>
      </c>
      <c r="L521" s="101">
        <v>0</v>
      </c>
      <c r="M521" s="101">
        <v>0</v>
      </c>
      <c r="N521" s="101">
        <v>0</v>
      </c>
      <c r="O521" s="101">
        <v>12499000</v>
      </c>
      <c r="P521" s="101">
        <v>0</v>
      </c>
      <c r="Q521" s="101">
        <v>0</v>
      </c>
      <c r="R521" s="101">
        <v>0</v>
      </c>
      <c r="S521" s="101">
        <v>0</v>
      </c>
    </row>
    <row r="522" spans="1:19">
      <c r="A522" s="89" t="s">
        <v>5305</v>
      </c>
      <c r="B522" s="89" t="s">
        <v>4296</v>
      </c>
      <c r="C522" s="92">
        <v>24568572415</v>
      </c>
      <c r="D522" s="92">
        <v>31744799379</v>
      </c>
      <c r="E522" s="101">
        <v>39871851298</v>
      </c>
      <c r="F522" s="101">
        <v>36192726120</v>
      </c>
      <c r="G522" s="101">
        <v>45699797572</v>
      </c>
      <c r="H522" s="101">
        <v>55790880836</v>
      </c>
      <c r="I522" s="101">
        <v>59181646898</v>
      </c>
      <c r="J522" s="92">
        <v>61968479722</v>
      </c>
      <c r="K522" s="101">
        <v>53693964369</v>
      </c>
      <c r="L522" s="101">
        <v>61784103875</v>
      </c>
      <c r="M522" s="101">
        <v>60955191408.367897</v>
      </c>
      <c r="N522" s="101">
        <v>67561099903.103104</v>
      </c>
      <c r="O522" s="101">
        <v>76500617316.147293</v>
      </c>
      <c r="P522" s="101">
        <v>100071490073.616</v>
      </c>
      <c r="Q522" s="101">
        <v>118991868779.03101</v>
      </c>
      <c r="R522" s="101">
        <v>126036099235.312</v>
      </c>
      <c r="S522" s="101">
        <v>148317189854.45001</v>
      </c>
    </row>
    <row r="523" spans="1:19">
      <c r="A523" s="89" t="s">
        <v>7714</v>
      </c>
      <c r="B523" s="89" t="s">
        <v>7730</v>
      </c>
      <c r="C523" s="92">
        <v>284209122</v>
      </c>
      <c r="D523" s="92">
        <v>364769182</v>
      </c>
      <c r="E523" s="101">
        <v>5757898487</v>
      </c>
      <c r="F523" s="101">
        <v>5511584603</v>
      </c>
      <c r="G523" s="101">
        <v>6497760026</v>
      </c>
      <c r="H523" s="101">
        <v>5714626242</v>
      </c>
      <c r="I523" s="101">
        <v>648122655</v>
      </c>
      <c r="J523" s="92">
        <v>408805258</v>
      </c>
      <c r="K523" s="101">
        <v>316191866</v>
      </c>
      <c r="L523" s="101">
        <v>256854721</v>
      </c>
      <c r="M523" s="101">
        <v>337139224.10903001</v>
      </c>
      <c r="N523" s="101">
        <v>0</v>
      </c>
      <c r="O523" s="101">
        <v>0</v>
      </c>
      <c r="P523" s="101">
        <v>0</v>
      </c>
      <c r="Q523" s="101">
        <v>0</v>
      </c>
      <c r="R523" s="101">
        <v>0</v>
      </c>
      <c r="S523" s="101">
        <v>0</v>
      </c>
    </row>
    <row r="524" spans="1:19">
      <c r="A524" s="89" t="s">
        <v>5306</v>
      </c>
      <c r="B524" s="89" t="s">
        <v>4298</v>
      </c>
      <c r="C524" s="92">
        <v>17624734024</v>
      </c>
      <c r="D524" s="92">
        <v>20248749140</v>
      </c>
      <c r="E524" s="101">
        <v>21473539266</v>
      </c>
      <c r="F524" s="101">
        <v>23536000783</v>
      </c>
      <c r="G524" s="101">
        <v>24901885586</v>
      </c>
      <c r="H524" s="101">
        <v>26155436247</v>
      </c>
      <c r="I524" s="101">
        <v>28017242647</v>
      </c>
      <c r="J524" s="92">
        <v>28770936167</v>
      </c>
      <c r="K524" s="101">
        <v>30663586090</v>
      </c>
      <c r="L524" s="101">
        <v>33549873397</v>
      </c>
      <c r="M524" s="101">
        <v>31066386988.473999</v>
      </c>
      <c r="N524" s="101">
        <v>36815217766.547997</v>
      </c>
      <c r="O524" s="101">
        <v>40720541189.015999</v>
      </c>
      <c r="P524" s="101">
        <v>44303364842.787003</v>
      </c>
      <c r="Q524" s="101">
        <v>47571847774.586998</v>
      </c>
      <c r="R524" s="101">
        <v>50077831724.107002</v>
      </c>
      <c r="S524" s="101">
        <v>56225222446.82</v>
      </c>
    </row>
    <row r="525" spans="1:19">
      <c r="A525" s="89" t="s">
        <v>5316</v>
      </c>
      <c r="B525" s="89" t="s">
        <v>550</v>
      </c>
      <c r="C525" s="92">
        <v>0</v>
      </c>
      <c r="D525" s="92">
        <v>0</v>
      </c>
      <c r="E525" s="101">
        <v>0</v>
      </c>
      <c r="F525" s="101">
        <v>0</v>
      </c>
      <c r="G525" s="101">
        <v>0</v>
      </c>
      <c r="H525" s="101">
        <v>0</v>
      </c>
      <c r="I525" s="101">
        <v>0</v>
      </c>
      <c r="J525" s="92">
        <v>0</v>
      </c>
      <c r="K525" s="101">
        <v>0</v>
      </c>
      <c r="L525" s="101">
        <v>0</v>
      </c>
      <c r="M525" s="101">
        <v>0</v>
      </c>
      <c r="N525" s="101">
        <v>8952429.0120000001</v>
      </c>
      <c r="O525" s="101">
        <v>0</v>
      </c>
      <c r="P525" s="101">
        <v>113559.2902</v>
      </c>
      <c r="Q525" s="101">
        <v>0</v>
      </c>
      <c r="R525" s="101">
        <v>0</v>
      </c>
      <c r="S525" s="101">
        <v>0</v>
      </c>
    </row>
    <row r="526" spans="1:19">
      <c r="A526" s="89" t="s">
        <v>5328</v>
      </c>
      <c r="B526" s="89" t="s">
        <v>1209</v>
      </c>
      <c r="C526" s="92">
        <v>1528846129</v>
      </c>
      <c r="D526" s="92">
        <v>2364932359</v>
      </c>
      <c r="E526" s="101">
        <v>2187178660</v>
      </c>
      <c r="F526" s="101">
        <v>1791121083</v>
      </c>
      <c r="G526" s="101">
        <v>1155027178</v>
      </c>
      <c r="H526" s="101">
        <v>4095208559</v>
      </c>
      <c r="I526" s="101">
        <v>6562758648</v>
      </c>
      <c r="J526" s="92">
        <v>7376481029</v>
      </c>
      <c r="K526" s="101">
        <v>7582509043</v>
      </c>
      <c r="L526" s="101">
        <v>7670753765</v>
      </c>
      <c r="M526" s="101">
        <v>3912733750.8990002</v>
      </c>
      <c r="N526" s="101">
        <v>8970096308.2600002</v>
      </c>
      <c r="O526" s="101">
        <v>11392318130.1814</v>
      </c>
      <c r="P526" s="101">
        <v>13775317431.7547</v>
      </c>
      <c r="Q526" s="101">
        <v>14597790321.743099</v>
      </c>
      <c r="R526" s="101">
        <v>17159130777.693401</v>
      </c>
      <c r="S526" s="101">
        <v>22386932749.779999</v>
      </c>
    </row>
    <row r="527" spans="1:19">
      <c r="A527" s="89" t="s">
        <v>5330</v>
      </c>
      <c r="B527" s="89" t="s">
        <v>1230</v>
      </c>
      <c r="C527" s="92">
        <v>5130783140</v>
      </c>
      <c r="D527" s="92">
        <v>8766348698</v>
      </c>
      <c r="E527" s="101">
        <v>10453234885</v>
      </c>
      <c r="F527" s="101">
        <v>5354019651</v>
      </c>
      <c r="G527" s="101">
        <v>13145124782</v>
      </c>
      <c r="H527" s="101">
        <v>19825609788</v>
      </c>
      <c r="I527" s="101">
        <v>23953522948</v>
      </c>
      <c r="J527" s="92">
        <v>25412257268</v>
      </c>
      <c r="K527" s="101">
        <v>15131677370</v>
      </c>
      <c r="L527" s="101">
        <v>20306621992</v>
      </c>
      <c r="M527" s="101">
        <v>25638931444.885899</v>
      </c>
      <c r="N527" s="101">
        <v>20940267716.846199</v>
      </c>
      <c r="O527" s="101">
        <v>23145440315.314899</v>
      </c>
      <c r="P527" s="101">
        <v>29027057135.432301</v>
      </c>
      <c r="Q527" s="101">
        <v>41760885578.141998</v>
      </c>
      <c r="R527" s="101">
        <v>30255213693.922302</v>
      </c>
      <c r="S527" s="101">
        <v>40764126231.959999</v>
      </c>
    </row>
    <row r="528" spans="1:19">
      <c r="A528" s="89" t="s">
        <v>5349</v>
      </c>
      <c r="B528" s="89" t="s">
        <v>2473</v>
      </c>
      <c r="C528" s="92">
        <v>0</v>
      </c>
      <c r="D528" s="92">
        <v>0</v>
      </c>
      <c r="E528" s="101">
        <v>0</v>
      </c>
      <c r="F528" s="101">
        <v>0</v>
      </c>
      <c r="G528" s="101">
        <v>0</v>
      </c>
      <c r="H528" s="101">
        <v>0</v>
      </c>
      <c r="I528" s="101">
        <v>0</v>
      </c>
      <c r="J528" s="92">
        <v>0</v>
      </c>
      <c r="K528" s="101">
        <v>0</v>
      </c>
      <c r="L528" s="101">
        <v>0</v>
      </c>
      <c r="M528" s="101">
        <v>0</v>
      </c>
      <c r="N528" s="101">
        <v>826565682.43693006</v>
      </c>
      <c r="O528" s="101">
        <v>1242317681.6350601</v>
      </c>
      <c r="P528" s="101">
        <v>12965637104.3517</v>
      </c>
      <c r="Q528" s="101">
        <v>15061345104.559</v>
      </c>
      <c r="R528" s="101">
        <v>28543923039.588898</v>
      </c>
      <c r="S528" s="101">
        <v>28940908425.880001</v>
      </c>
    </row>
    <row r="529" spans="1:19">
      <c r="A529" s="89" t="s">
        <v>5374</v>
      </c>
      <c r="B529" s="89" t="s">
        <v>5375</v>
      </c>
      <c r="C529" s="92">
        <v>11345969944</v>
      </c>
      <c r="D529" s="92">
        <v>15647480063</v>
      </c>
      <c r="E529" s="101">
        <v>14752126015</v>
      </c>
      <c r="F529" s="101">
        <v>23225754874</v>
      </c>
      <c r="G529" s="101">
        <v>17047208409</v>
      </c>
      <c r="H529" s="101">
        <v>20050095298</v>
      </c>
      <c r="I529" s="101">
        <v>21073430280</v>
      </c>
      <c r="J529" s="92">
        <v>25117809768</v>
      </c>
      <c r="K529" s="101">
        <v>24445511466</v>
      </c>
      <c r="L529" s="101">
        <v>21735013712</v>
      </c>
      <c r="M529" s="101">
        <v>20838542546.9226</v>
      </c>
      <c r="N529" s="101">
        <v>20852000627.1768</v>
      </c>
      <c r="O529" s="101">
        <v>18539791043.036602</v>
      </c>
      <c r="P529" s="101">
        <v>22832534168.030201</v>
      </c>
      <c r="Q529" s="101">
        <v>21781285898.819897</v>
      </c>
      <c r="R529" s="101">
        <v>24763376417.445698</v>
      </c>
      <c r="S529" s="101">
        <v>28034012047.830002</v>
      </c>
    </row>
    <row r="530" spans="1:19">
      <c r="A530" s="89" t="s">
        <v>5376</v>
      </c>
      <c r="B530" s="89" t="s">
        <v>2761</v>
      </c>
      <c r="C530" s="92">
        <v>634584525</v>
      </c>
      <c r="D530" s="92">
        <v>694608464</v>
      </c>
      <c r="E530" s="101">
        <v>488564811</v>
      </c>
      <c r="F530" s="101">
        <v>855746709</v>
      </c>
      <c r="G530" s="101">
        <v>595149276</v>
      </c>
      <c r="H530" s="101">
        <v>900080960</v>
      </c>
      <c r="I530" s="101">
        <v>1359953420</v>
      </c>
      <c r="J530" s="92">
        <v>929323401</v>
      </c>
      <c r="K530" s="101">
        <v>1051280103</v>
      </c>
      <c r="L530" s="101">
        <v>929500920</v>
      </c>
      <c r="M530" s="101">
        <v>922782251.37576997</v>
      </c>
      <c r="N530" s="101">
        <v>973527378.15172994</v>
      </c>
      <c r="O530" s="101">
        <v>585419206.89872003</v>
      </c>
      <c r="P530" s="101">
        <v>1072204191.31374</v>
      </c>
      <c r="Q530" s="101">
        <v>1619786644.4797499</v>
      </c>
      <c r="R530" s="101">
        <v>1720696999.22335</v>
      </c>
      <c r="S530" s="101">
        <v>1634964416.5599999</v>
      </c>
    </row>
    <row r="531" spans="1:19">
      <c r="A531" s="89" t="s">
        <v>5385</v>
      </c>
      <c r="B531" s="89" t="s">
        <v>2765</v>
      </c>
      <c r="C531" s="92">
        <v>4990941331</v>
      </c>
      <c r="D531" s="92">
        <v>5073263425</v>
      </c>
      <c r="E531" s="101">
        <v>6693011026</v>
      </c>
      <c r="F531" s="101">
        <v>8671384999</v>
      </c>
      <c r="G531" s="101">
        <v>4656598167</v>
      </c>
      <c r="H531" s="101">
        <v>4265891985</v>
      </c>
      <c r="I531" s="101">
        <v>3306740895</v>
      </c>
      <c r="J531" s="92">
        <v>4813779246</v>
      </c>
      <c r="K531" s="101">
        <v>3921083144</v>
      </c>
      <c r="L531" s="101">
        <v>4384693387</v>
      </c>
      <c r="M531" s="101">
        <v>1353053126.4609098</v>
      </c>
      <c r="N531" s="101">
        <v>121315859.46472</v>
      </c>
      <c r="O531" s="101">
        <v>17553309.603250001</v>
      </c>
      <c r="P531" s="101">
        <v>17209883.659529999</v>
      </c>
      <c r="Q531" s="101">
        <v>30402162.52107</v>
      </c>
      <c r="R531" s="101">
        <v>19689862.286210001</v>
      </c>
      <c r="S531" s="101">
        <v>3881680.07</v>
      </c>
    </row>
    <row r="532" spans="1:19">
      <c r="A532" s="89" t="s">
        <v>5403</v>
      </c>
      <c r="B532" s="89" t="s">
        <v>5404</v>
      </c>
      <c r="C532" s="92">
        <v>339078134</v>
      </c>
      <c r="D532" s="92">
        <v>344122908</v>
      </c>
      <c r="E532" s="101">
        <v>274947706</v>
      </c>
      <c r="F532" s="101">
        <v>350339852</v>
      </c>
      <c r="G532" s="101">
        <v>258248700</v>
      </c>
      <c r="H532" s="101">
        <v>286028568</v>
      </c>
      <c r="I532" s="101">
        <v>655315313</v>
      </c>
      <c r="J532" s="92">
        <v>468466404</v>
      </c>
      <c r="K532" s="101">
        <v>393443343</v>
      </c>
      <c r="L532" s="101">
        <v>359555247</v>
      </c>
      <c r="M532" s="101">
        <v>291680611.57924998</v>
      </c>
      <c r="N532" s="101">
        <v>336417437.30802</v>
      </c>
      <c r="O532" s="101">
        <v>240902671.32057002</v>
      </c>
      <c r="P532" s="101">
        <v>212428819.47176</v>
      </c>
      <c r="Q532" s="101">
        <v>190998594.89742002</v>
      </c>
      <c r="R532" s="101">
        <v>141339696.55410999</v>
      </c>
      <c r="S532" s="101">
        <v>107710802.81</v>
      </c>
    </row>
    <row r="533" spans="1:19">
      <c r="A533" s="89" t="s">
        <v>5412</v>
      </c>
      <c r="B533" s="89" t="s">
        <v>2759</v>
      </c>
      <c r="C533" s="92">
        <v>15960910</v>
      </c>
      <c r="D533" s="92">
        <v>29501468</v>
      </c>
      <c r="E533" s="101">
        <v>31351293</v>
      </c>
      <c r="F533" s="101">
        <v>35120188</v>
      </c>
      <c r="G533" s="101">
        <v>72106612</v>
      </c>
      <c r="H533" s="101">
        <v>248111063</v>
      </c>
      <c r="I533" s="101">
        <v>305817815</v>
      </c>
      <c r="J533" s="92">
        <v>378048628</v>
      </c>
      <c r="K533" s="101">
        <v>405973487</v>
      </c>
      <c r="L533" s="101">
        <v>416207329</v>
      </c>
      <c r="M533" s="101">
        <v>600342403.75243008</v>
      </c>
      <c r="N533" s="101">
        <v>495912146.53158003</v>
      </c>
      <c r="O533" s="101">
        <v>45446885.360150002</v>
      </c>
      <c r="P533" s="101">
        <v>24082571.620820001</v>
      </c>
      <c r="Q533" s="101">
        <v>85290979.891190007</v>
      </c>
      <c r="R533" s="101">
        <v>125710877.33596</v>
      </c>
      <c r="S533" s="101">
        <v>96688817.420000002</v>
      </c>
    </row>
    <row r="534" spans="1:19">
      <c r="A534" s="89" t="s">
        <v>5421</v>
      </c>
      <c r="B534" s="89" t="s">
        <v>5422</v>
      </c>
      <c r="C534" s="92">
        <v>63325058</v>
      </c>
      <c r="D534" s="92">
        <v>89563541</v>
      </c>
      <c r="E534" s="101">
        <v>130092319</v>
      </c>
      <c r="F534" s="101">
        <v>140756479</v>
      </c>
      <c r="G534" s="101">
        <v>122279829</v>
      </c>
      <c r="H534" s="101">
        <v>245328871</v>
      </c>
      <c r="I534" s="101">
        <v>334198762</v>
      </c>
      <c r="J534" s="92">
        <v>328297540</v>
      </c>
      <c r="K534" s="101">
        <v>404191575</v>
      </c>
      <c r="L534" s="101">
        <v>160682992</v>
      </c>
      <c r="M534" s="101">
        <v>264368427.71368</v>
      </c>
      <c r="N534" s="101">
        <v>278975866.48517001</v>
      </c>
      <c r="O534" s="101">
        <v>195319699.32477999</v>
      </c>
      <c r="P534" s="101">
        <v>178847670.89689001</v>
      </c>
      <c r="Q534" s="101">
        <v>354836792.76065999</v>
      </c>
      <c r="R534" s="101">
        <v>408682349.36553997</v>
      </c>
      <c r="S534" s="101">
        <v>427331832.05000001</v>
      </c>
    </row>
    <row r="535" spans="1:19">
      <c r="A535" s="89" t="s">
        <v>5431</v>
      </c>
      <c r="B535" s="89" t="s">
        <v>5432</v>
      </c>
      <c r="C535" s="92">
        <v>40798203</v>
      </c>
      <c r="D535" s="92">
        <v>54229700</v>
      </c>
      <c r="E535" s="101">
        <v>65314203</v>
      </c>
      <c r="F535" s="101">
        <v>70500596</v>
      </c>
      <c r="G535" s="101">
        <v>12135189</v>
      </c>
      <c r="H535" s="101">
        <v>31326488</v>
      </c>
      <c r="I535" s="101">
        <v>59518800</v>
      </c>
      <c r="J535" s="92">
        <v>80733424</v>
      </c>
      <c r="K535" s="101">
        <v>56559849</v>
      </c>
      <c r="L535" s="101">
        <v>58797463</v>
      </c>
      <c r="M535" s="101">
        <v>39670920.081359997</v>
      </c>
      <c r="N535" s="101">
        <v>41705154.933650002</v>
      </c>
      <c r="O535" s="101">
        <v>23501997.223299999</v>
      </c>
      <c r="P535" s="101">
        <v>5660121.7163500004</v>
      </c>
      <c r="Q535" s="101">
        <v>20367474.529939998</v>
      </c>
      <c r="R535" s="101">
        <v>10958321.797940001</v>
      </c>
      <c r="S535" s="101">
        <v>6417019.46</v>
      </c>
    </row>
    <row r="536" spans="1:19">
      <c r="A536" s="89" t="s">
        <v>5441</v>
      </c>
      <c r="B536" s="89" t="s">
        <v>5442</v>
      </c>
      <c r="C536" s="92">
        <v>1384836682</v>
      </c>
      <c r="D536" s="92">
        <v>1943148507</v>
      </c>
      <c r="E536" s="101">
        <v>2751882624</v>
      </c>
      <c r="F536" s="101">
        <v>2981820177</v>
      </c>
      <c r="G536" s="101">
        <v>6518390966</v>
      </c>
      <c r="H536" s="101">
        <v>10246744956</v>
      </c>
      <c r="I536" s="101">
        <v>9973525931</v>
      </c>
      <c r="J536" s="92">
        <v>11422115746</v>
      </c>
      <c r="K536" s="101">
        <v>11708434990</v>
      </c>
      <c r="L536" s="101">
        <v>9901269901</v>
      </c>
      <c r="M536" s="101">
        <v>9051953552.6551189</v>
      </c>
      <c r="N536" s="101">
        <v>9193053205.6973209</v>
      </c>
      <c r="O536" s="101">
        <v>9609926691.0830288</v>
      </c>
      <c r="P536" s="101">
        <v>10208495416.9592</v>
      </c>
      <c r="Q536" s="101">
        <v>10832787728.114199</v>
      </c>
      <c r="R536" s="101">
        <v>12693648646.704901</v>
      </c>
      <c r="S536" s="101">
        <v>15762909715.110001</v>
      </c>
    </row>
    <row r="537" spans="1:19">
      <c r="A537" s="89" t="s">
        <v>5451</v>
      </c>
      <c r="B537" s="89" t="s">
        <v>5452</v>
      </c>
      <c r="C537" s="92">
        <v>522513211</v>
      </c>
      <c r="D537" s="92">
        <v>687860324</v>
      </c>
      <c r="E537" s="101">
        <v>621849994</v>
      </c>
      <c r="F537" s="101">
        <v>575784679</v>
      </c>
      <c r="G537" s="101">
        <v>664571229</v>
      </c>
      <c r="H537" s="101">
        <v>592505825</v>
      </c>
      <c r="I537" s="101">
        <v>528724129</v>
      </c>
      <c r="J537" s="92">
        <v>742977458</v>
      </c>
      <c r="K537" s="101">
        <v>927759962</v>
      </c>
      <c r="L537" s="101">
        <v>846994410</v>
      </c>
      <c r="M537" s="101">
        <v>1053916052.18427</v>
      </c>
      <c r="N537" s="101">
        <v>924641918.91180003</v>
      </c>
      <c r="O537" s="101">
        <v>1118738621.05935</v>
      </c>
      <c r="P537" s="101">
        <v>648059179.12668991</v>
      </c>
      <c r="Q537" s="101">
        <v>1198928321.9663999</v>
      </c>
      <c r="R537" s="101">
        <v>1656854730.6099999</v>
      </c>
      <c r="S537" s="101">
        <v>2125195152.96</v>
      </c>
    </row>
    <row r="538" spans="1:19">
      <c r="A538" s="89" t="s">
        <v>5470</v>
      </c>
      <c r="B538" s="89" t="s">
        <v>47</v>
      </c>
      <c r="C538" s="92">
        <v>3353931890</v>
      </c>
      <c r="D538" s="92">
        <v>6731181726</v>
      </c>
      <c r="E538" s="101">
        <v>3695112039</v>
      </c>
      <c r="F538" s="101">
        <v>9544301195</v>
      </c>
      <c r="G538" s="101">
        <v>4147728441</v>
      </c>
      <c r="H538" s="101">
        <v>3234076582</v>
      </c>
      <c r="I538" s="101">
        <v>4549635215</v>
      </c>
      <c r="J538" s="92">
        <v>5954067921</v>
      </c>
      <c r="K538" s="101">
        <v>5576785013</v>
      </c>
      <c r="L538" s="101">
        <v>4677312063</v>
      </c>
      <c r="M538" s="101">
        <v>7260775201.1197996</v>
      </c>
      <c r="N538" s="101">
        <v>8486451659.6928396</v>
      </c>
      <c r="O538" s="101">
        <v>6702981961.1634407</v>
      </c>
      <c r="P538" s="101">
        <v>10465546313.265301</v>
      </c>
      <c r="Q538" s="101">
        <v>7447887199.6592302</v>
      </c>
      <c r="R538" s="101">
        <v>7985794933.5677309</v>
      </c>
      <c r="S538" s="101">
        <v>7868912611.3999996</v>
      </c>
    </row>
    <row r="539" spans="1:19">
      <c r="A539" s="89" t="s">
        <v>5492</v>
      </c>
      <c r="B539" s="89" t="s">
        <v>7675</v>
      </c>
      <c r="C539" s="92">
        <v>0</v>
      </c>
      <c r="D539" s="92">
        <v>0</v>
      </c>
      <c r="E539" s="101">
        <v>0</v>
      </c>
      <c r="F539" s="101">
        <v>0</v>
      </c>
      <c r="G539" s="101">
        <v>0</v>
      </c>
      <c r="H539" s="101">
        <v>0</v>
      </c>
      <c r="I539" s="101">
        <v>0</v>
      </c>
      <c r="J539" s="92">
        <v>0</v>
      </c>
      <c r="K539" s="101">
        <v>0</v>
      </c>
      <c r="L539" s="101">
        <v>0</v>
      </c>
      <c r="M539" s="101">
        <v>0</v>
      </c>
      <c r="N539" s="101">
        <v>6449634835.3477001</v>
      </c>
      <c r="O539" s="101">
        <v>6966936516.5387402</v>
      </c>
      <c r="P539" s="101">
        <v>7088416455.7459097</v>
      </c>
      <c r="Q539" s="101">
        <v>7481402953.5153208</v>
      </c>
      <c r="R539" s="101">
        <v>8553789371.4394903</v>
      </c>
      <c r="S539" s="101">
        <v>10360772226.73</v>
      </c>
    </row>
    <row r="540" spans="1:19">
      <c r="A540" s="89" t="s">
        <v>5494</v>
      </c>
      <c r="B540" s="89" t="s">
        <v>176</v>
      </c>
      <c r="C540" s="92">
        <v>0</v>
      </c>
      <c r="D540" s="92">
        <v>0</v>
      </c>
      <c r="E540" s="101">
        <v>0</v>
      </c>
      <c r="F540" s="101">
        <v>0</v>
      </c>
      <c r="G540" s="101">
        <v>0</v>
      </c>
      <c r="H540" s="101">
        <v>0</v>
      </c>
      <c r="I540" s="101">
        <v>0</v>
      </c>
      <c r="J540" s="92">
        <v>0</v>
      </c>
      <c r="K540" s="101">
        <v>0</v>
      </c>
      <c r="L540" s="101">
        <v>0</v>
      </c>
      <c r="M540" s="101">
        <v>0</v>
      </c>
      <c r="N540" s="101">
        <v>913631055.90978003</v>
      </c>
      <c r="O540" s="101">
        <v>941896852.69073999</v>
      </c>
      <c r="P540" s="101">
        <v>698283817.98291004</v>
      </c>
      <c r="Q540" s="101">
        <v>13880433.10032</v>
      </c>
      <c r="R540" s="101">
        <v>11585574.51149</v>
      </c>
      <c r="S540" s="101">
        <v>11273690.02</v>
      </c>
    </row>
    <row r="541" spans="1:19" ht="25.5">
      <c r="A541" s="89" t="s">
        <v>5521</v>
      </c>
      <c r="B541" s="89" t="s">
        <v>2962</v>
      </c>
      <c r="C541" s="92">
        <v>0</v>
      </c>
      <c r="D541" s="92">
        <v>0</v>
      </c>
      <c r="E541" s="101">
        <v>0</v>
      </c>
      <c r="F541" s="101">
        <v>0</v>
      </c>
      <c r="G541" s="101">
        <v>0</v>
      </c>
      <c r="H541" s="101">
        <v>0</v>
      </c>
      <c r="I541" s="101">
        <v>0</v>
      </c>
      <c r="J541" s="92">
        <v>0</v>
      </c>
      <c r="K541" s="101">
        <v>0</v>
      </c>
      <c r="L541" s="101">
        <v>0</v>
      </c>
      <c r="M541" s="101">
        <v>0</v>
      </c>
      <c r="N541" s="101">
        <v>612741278.21599996</v>
      </c>
      <c r="O541" s="101">
        <v>598171138.17999995</v>
      </c>
      <c r="P541" s="101">
        <v>565224957.35599995</v>
      </c>
      <c r="Q541" s="101">
        <v>717706540.49199998</v>
      </c>
      <c r="R541" s="101">
        <v>768242633.77900004</v>
      </c>
      <c r="S541" s="101">
        <v>929411183.62</v>
      </c>
    </row>
    <row r="542" spans="1:19">
      <c r="A542" s="89" t="s">
        <v>5537</v>
      </c>
      <c r="B542" s="89" t="s">
        <v>215</v>
      </c>
      <c r="C542" s="92">
        <v>0</v>
      </c>
      <c r="D542" s="92">
        <v>0</v>
      </c>
      <c r="E542" s="101">
        <v>0</v>
      </c>
      <c r="F542" s="101">
        <v>0</v>
      </c>
      <c r="G542" s="101">
        <v>0</v>
      </c>
      <c r="H542" s="101">
        <v>0</v>
      </c>
      <c r="I542" s="101">
        <v>0</v>
      </c>
      <c r="J542" s="92">
        <v>0</v>
      </c>
      <c r="K542" s="101">
        <v>0</v>
      </c>
      <c r="L542" s="101">
        <v>0</v>
      </c>
      <c r="M542" s="101">
        <v>0</v>
      </c>
      <c r="N542" s="101">
        <v>0</v>
      </c>
      <c r="O542" s="101">
        <v>0</v>
      </c>
      <c r="P542" s="101">
        <v>0</v>
      </c>
      <c r="Q542" s="101">
        <v>0</v>
      </c>
      <c r="R542" s="101">
        <v>0</v>
      </c>
      <c r="S542" s="101">
        <v>0</v>
      </c>
    </row>
    <row r="543" spans="1:19">
      <c r="A543" s="89" t="s">
        <v>5544</v>
      </c>
      <c r="B543" s="89" t="s">
        <v>5545</v>
      </c>
      <c r="C543" s="92">
        <v>0</v>
      </c>
      <c r="D543" s="92">
        <v>0</v>
      </c>
      <c r="E543" s="101">
        <v>0</v>
      </c>
      <c r="F543" s="101">
        <v>0</v>
      </c>
      <c r="G543" s="101">
        <v>0</v>
      </c>
      <c r="H543" s="101">
        <v>0</v>
      </c>
      <c r="I543" s="101">
        <v>0</v>
      </c>
      <c r="J543" s="92">
        <v>0</v>
      </c>
      <c r="K543" s="101">
        <v>0</v>
      </c>
      <c r="L543" s="101">
        <v>0</v>
      </c>
      <c r="M543" s="101">
        <v>0</v>
      </c>
      <c r="N543" s="101">
        <v>4923262501.22192</v>
      </c>
      <c r="O543" s="101">
        <v>5426868525.6680002</v>
      </c>
      <c r="P543" s="101">
        <v>5824907680.4069996</v>
      </c>
      <c r="Q543" s="101">
        <v>6749815979.9230003</v>
      </c>
      <c r="R543" s="101">
        <v>7773961163.1490002</v>
      </c>
      <c r="S543" s="101">
        <v>9420087353.1000004</v>
      </c>
    </row>
    <row r="544" spans="1:19">
      <c r="A544" s="89" t="s">
        <v>5555</v>
      </c>
      <c r="B544" s="89" t="s">
        <v>968</v>
      </c>
      <c r="C544" s="92">
        <v>0</v>
      </c>
      <c r="D544" s="92">
        <v>0</v>
      </c>
      <c r="E544" s="101">
        <v>0</v>
      </c>
      <c r="F544" s="101">
        <v>0</v>
      </c>
      <c r="G544" s="101">
        <v>0</v>
      </c>
      <c r="H544" s="101">
        <v>0</v>
      </c>
      <c r="I544" s="101">
        <v>0</v>
      </c>
      <c r="J544" s="92">
        <v>0</v>
      </c>
      <c r="K544" s="101">
        <v>0</v>
      </c>
      <c r="L544" s="101">
        <v>0</v>
      </c>
      <c r="M544" s="101">
        <v>0</v>
      </c>
      <c r="N544" s="101">
        <v>0</v>
      </c>
      <c r="O544" s="101">
        <v>0</v>
      </c>
      <c r="P544" s="101">
        <v>0</v>
      </c>
      <c r="Q544" s="101">
        <v>0</v>
      </c>
      <c r="R544" s="101">
        <v>0</v>
      </c>
      <c r="S544" s="101">
        <v>0</v>
      </c>
    </row>
    <row r="545" spans="1:19">
      <c r="A545" s="89" t="s">
        <v>5571</v>
      </c>
      <c r="B545" s="89" t="s">
        <v>4395</v>
      </c>
      <c r="C545" s="92">
        <v>191820382</v>
      </c>
      <c r="D545" s="92">
        <v>202589119</v>
      </c>
      <c r="E545" s="101">
        <v>558588157</v>
      </c>
      <c r="F545" s="101">
        <v>355123521</v>
      </c>
      <c r="G545" s="101">
        <v>200391223</v>
      </c>
      <c r="H545" s="101">
        <v>302760800</v>
      </c>
      <c r="I545" s="101">
        <v>467902678</v>
      </c>
      <c r="J545" s="92">
        <v>378852024</v>
      </c>
      <c r="K545" s="101">
        <v>4584826075</v>
      </c>
      <c r="L545" s="101">
        <v>5004112848</v>
      </c>
      <c r="M545" s="101">
        <v>12475543604.1332</v>
      </c>
      <c r="N545" s="101">
        <v>6318017567.7582102</v>
      </c>
      <c r="O545" s="101">
        <v>7648393621.8750591</v>
      </c>
      <c r="P545" s="101">
        <v>856220687.37679005</v>
      </c>
      <c r="Q545" s="101">
        <v>779043503.05359995</v>
      </c>
      <c r="R545" s="101">
        <v>834676129.60210001</v>
      </c>
      <c r="S545" s="101">
        <v>3236344659.6500001</v>
      </c>
    </row>
    <row r="546" spans="1:19">
      <c r="A546" s="89" t="s">
        <v>5572</v>
      </c>
      <c r="B546" s="89" t="s">
        <v>5573</v>
      </c>
      <c r="C546" s="92">
        <v>7400780</v>
      </c>
      <c r="D546" s="92">
        <v>456339</v>
      </c>
      <c r="E546" s="101">
        <v>11751450</v>
      </c>
      <c r="F546" s="101">
        <v>2589636</v>
      </c>
      <c r="G546" s="101">
        <v>311734</v>
      </c>
      <c r="H546" s="101">
        <v>87694139</v>
      </c>
      <c r="I546" s="101">
        <v>718198</v>
      </c>
      <c r="J546" s="92">
        <v>1010946</v>
      </c>
      <c r="K546" s="101">
        <v>4511930877</v>
      </c>
      <c r="L546" s="101">
        <v>4525532571</v>
      </c>
      <c r="M546" s="101">
        <v>12401732981.158001</v>
      </c>
      <c r="N546" s="101">
        <v>6239222792.9639997</v>
      </c>
      <c r="O546" s="101">
        <v>6905616910.2867498</v>
      </c>
      <c r="P546" s="101">
        <v>672788226.35839999</v>
      </c>
      <c r="Q546" s="101">
        <v>706927432.54540002</v>
      </c>
      <c r="R546" s="101">
        <v>761357308.10598993</v>
      </c>
      <c r="S546" s="101">
        <v>3229794131.0700002</v>
      </c>
    </row>
    <row r="547" spans="1:19">
      <c r="A547" s="89" t="s">
        <v>5577</v>
      </c>
      <c r="B547" s="89" t="s">
        <v>4702</v>
      </c>
      <c r="C547" s="92">
        <v>61527156</v>
      </c>
      <c r="D547" s="92">
        <v>14511502</v>
      </c>
      <c r="E547" s="101">
        <v>55593560</v>
      </c>
      <c r="F547" s="101">
        <v>27684028</v>
      </c>
      <c r="G547" s="101">
        <v>168386230</v>
      </c>
      <c r="H547" s="101">
        <v>0</v>
      </c>
      <c r="I547" s="101">
        <v>0</v>
      </c>
      <c r="J547" s="92">
        <v>0</v>
      </c>
      <c r="K547" s="101">
        <v>2188009</v>
      </c>
      <c r="L547" s="101">
        <v>31595155</v>
      </c>
      <c r="M547" s="101">
        <v>75244.12</v>
      </c>
      <c r="N547" s="101">
        <v>2758538.3492800002</v>
      </c>
      <c r="O547" s="101">
        <v>1383913.4653699999</v>
      </c>
      <c r="P547" s="101">
        <v>181784.39271000001</v>
      </c>
      <c r="Q547" s="101">
        <v>527324.57711000007</v>
      </c>
      <c r="R547" s="101">
        <v>434019.30311000004</v>
      </c>
      <c r="S547" s="101">
        <v>2186921.25</v>
      </c>
    </row>
    <row r="548" spans="1:19">
      <c r="A548" s="89" t="s">
        <v>5582</v>
      </c>
      <c r="B548" s="89" t="s">
        <v>4411</v>
      </c>
      <c r="C548" s="92">
        <v>122892446</v>
      </c>
      <c r="D548" s="92">
        <v>187621278</v>
      </c>
      <c r="E548" s="101">
        <v>491243147</v>
      </c>
      <c r="F548" s="101">
        <v>324849857</v>
      </c>
      <c r="G548" s="101">
        <v>31693259</v>
      </c>
      <c r="H548" s="101">
        <v>215066661</v>
      </c>
      <c r="I548" s="101">
        <v>467184480</v>
      </c>
      <c r="J548" s="92">
        <v>377841078</v>
      </c>
      <c r="K548" s="101">
        <v>70707189</v>
      </c>
      <c r="L548" s="101">
        <v>446985122</v>
      </c>
      <c r="M548" s="101">
        <v>73735378.855190009</v>
      </c>
      <c r="N548" s="101">
        <v>76036236.444929987</v>
      </c>
      <c r="O548" s="101">
        <v>741392798.12293994</v>
      </c>
      <c r="P548" s="101">
        <v>183250676.62568</v>
      </c>
      <c r="Q548" s="101">
        <v>71588745.931089997</v>
      </c>
      <c r="R548" s="101">
        <v>72884802.193000004</v>
      </c>
      <c r="S548" s="101">
        <v>4363607.33</v>
      </c>
    </row>
    <row r="549" spans="1:19">
      <c r="A549" s="89" t="s">
        <v>5590</v>
      </c>
      <c r="B549" s="89" t="s">
        <v>5591</v>
      </c>
      <c r="C549" s="92">
        <v>49032982240</v>
      </c>
      <c r="D549" s="92">
        <v>58944792424</v>
      </c>
      <c r="E549" s="101">
        <v>59335995003</v>
      </c>
      <c r="F549" s="101">
        <v>51171980395</v>
      </c>
      <c r="G549" s="101">
        <v>39343074448</v>
      </c>
      <c r="H549" s="101">
        <v>38358893027</v>
      </c>
      <c r="I549" s="101">
        <v>45603360163</v>
      </c>
      <c r="J549" s="92">
        <v>68385916054</v>
      </c>
      <c r="K549" s="101">
        <v>110023466684</v>
      </c>
      <c r="L549" s="101">
        <v>102023708812</v>
      </c>
      <c r="M549" s="101">
        <v>69425652620.622803</v>
      </c>
      <c r="N549" s="101">
        <v>116004045302.633</v>
      </c>
      <c r="O549" s="101">
        <v>119161151828.198</v>
      </c>
      <c r="P549" s="101">
        <v>176990305305.14001</v>
      </c>
      <c r="Q549" s="101">
        <v>170565068365</v>
      </c>
      <c r="R549" s="101">
        <v>273421715543.41599</v>
      </c>
      <c r="S549" s="101">
        <v>257753459295.44</v>
      </c>
    </row>
    <row r="550" spans="1:19">
      <c r="A550" s="89" t="s">
        <v>7715</v>
      </c>
      <c r="B550" s="89" t="s">
        <v>867</v>
      </c>
      <c r="C550" s="92">
        <v>14559692931</v>
      </c>
      <c r="D550" s="92">
        <v>14941856870</v>
      </c>
      <c r="E550" s="101">
        <v>16011638399</v>
      </c>
      <c r="F550" s="101">
        <v>15620651220</v>
      </c>
      <c r="G550" s="101">
        <v>16592934759</v>
      </c>
      <c r="H550" s="101">
        <v>17109345519</v>
      </c>
      <c r="I550" s="101">
        <v>18499050318</v>
      </c>
      <c r="J550" s="92">
        <v>19628240439</v>
      </c>
      <c r="K550" s="101">
        <v>25002450226</v>
      </c>
      <c r="L550" s="101">
        <v>29802171036</v>
      </c>
      <c r="M550" s="101">
        <v>28967586577.354198</v>
      </c>
      <c r="N550" s="101">
        <v>0</v>
      </c>
      <c r="O550" s="101">
        <v>0</v>
      </c>
      <c r="P550" s="101">
        <v>0</v>
      </c>
      <c r="Q550" s="101">
        <v>0</v>
      </c>
      <c r="R550" s="101">
        <v>0</v>
      </c>
      <c r="S550" s="101">
        <v>0</v>
      </c>
    </row>
    <row r="551" spans="1:19">
      <c r="A551" s="89" t="s">
        <v>5592</v>
      </c>
      <c r="B551" s="89" t="s">
        <v>1242</v>
      </c>
      <c r="C551" s="92">
        <v>202441924</v>
      </c>
      <c r="D551" s="92">
        <v>228388489</v>
      </c>
      <c r="E551" s="101">
        <v>533900421</v>
      </c>
      <c r="F551" s="101">
        <v>423761475</v>
      </c>
      <c r="G551" s="101">
        <v>260369628</v>
      </c>
      <c r="H551" s="101">
        <v>302217609</v>
      </c>
      <c r="I551" s="101">
        <v>321133144</v>
      </c>
      <c r="J551" s="92">
        <v>388907718</v>
      </c>
      <c r="K551" s="101">
        <v>411505562</v>
      </c>
      <c r="L551" s="101">
        <v>730187078</v>
      </c>
      <c r="M551" s="101">
        <v>436652893.52016997</v>
      </c>
      <c r="N551" s="101">
        <v>426299331.72377002</v>
      </c>
      <c r="O551" s="101">
        <v>437774132.24517</v>
      </c>
      <c r="P551" s="101">
        <v>633436591.33302999</v>
      </c>
      <c r="Q551" s="101">
        <v>542441096.56360996</v>
      </c>
      <c r="R551" s="101">
        <v>673989581.47336996</v>
      </c>
      <c r="S551" s="101">
        <v>695984677.08000004</v>
      </c>
    </row>
    <row r="552" spans="1:19">
      <c r="A552" s="89" t="s">
        <v>5602</v>
      </c>
      <c r="B552" s="89" t="s">
        <v>4512</v>
      </c>
      <c r="C552" s="92">
        <v>13881658610</v>
      </c>
      <c r="D552" s="92">
        <v>27116629597</v>
      </c>
      <c r="E552" s="101">
        <v>27952655690</v>
      </c>
      <c r="F552" s="101">
        <v>17402106730</v>
      </c>
      <c r="G552" s="101">
        <v>16540853375</v>
      </c>
      <c r="H552" s="101">
        <v>10943313638</v>
      </c>
      <c r="I552" s="101">
        <v>11884858291</v>
      </c>
      <c r="J552" s="92">
        <v>33383790854</v>
      </c>
      <c r="K552" s="101">
        <v>70039211172</v>
      </c>
      <c r="L552" s="101">
        <v>58653571851</v>
      </c>
      <c r="M552" s="101">
        <v>26725641856.4603</v>
      </c>
      <c r="N552" s="101">
        <v>47537751792.537399</v>
      </c>
      <c r="O552" s="101">
        <v>55854767336.051003</v>
      </c>
      <c r="P552" s="101">
        <v>88978997316.872208</v>
      </c>
      <c r="Q552" s="101">
        <v>93098133405.672409</v>
      </c>
      <c r="R552" s="101">
        <v>159411896085.45999</v>
      </c>
      <c r="S552" s="101">
        <v>129237006998.03999</v>
      </c>
    </row>
    <row r="553" spans="1:19">
      <c r="A553" s="89" t="s">
        <v>5625</v>
      </c>
      <c r="B553" s="89" t="s">
        <v>4426</v>
      </c>
      <c r="C553" s="92">
        <v>0</v>
      </c>
      <c r="D553" s="92">
        <v>0</v>
      </c>
      <c r="E553" s="101">
        <v>0</v>
      </c>
      <c r="F553" s="101">
        <v>0</v>
      </c>
      <c r="G553" s="101">
        <v>0</v>
      </c>
      <c r="H553" s="101">
        <v>0</v>
      </c>
      <c r="I553" s="101">
        <v>0</v>
      </c>
      <c r="J553" s="92">
        <v>0</v>
      </c>
      <c r="K553" s="101">
        <v>0</v>
      </c>
      <c r="L553" s="101">
        <v>0</v>
      </c>
      <c r="M553" s="101">
        <v>0</v>
      </c>
      <c r="N553" s="101">
        <v>45175848624.245598</v>
      </c>
      <c r="O553" s="101">
        <v>44051985921.076797</v>
      </c>
      <c r="P553" s="101">
        <v>72887470019.691696</v>
      </c>
      <c r="Q553" s="101">
        <v>54270294170.990601</v>
      </c>
      <c r="R553" s="101">
        <v>78104381393.530197</v>
      </c>
      <c r="S553" s="101">
        <v>88128752411.080002</v>
      </c>
    </row>
    <row r="554" spans="1:19">
      <c r="A554" s="89" t="s">
        <v>7716</v>
      </c>
      <c r="B554" s="89" t="s">
        <v>4426</v>
      </c>
      <c r="C554" s="92">
        <v>8740237048</v>
      </c>
      <c r="D554" s="92">
        <v>5202290061</v>
      </c>
      <c r="E554" s="101">
        <v>4616143157</v>
      </c>
      <c r="F554" s="101">
        <v>3261117255</v>
      </c>
      <c r="G554" s="101">
        <v>4743465345</v>
      </c>
      <c r="H554" s="101">
        <v>2938545440</v>
      </c>
      <c r="I554" s="101">
        <v>3167596139</v>
      </c>
      <c r="J554" s="92">
        <v>4230839489</v>
      </c>
      <c r="K554" s="101">
        <v>4060954709</v>
      </c>
      <c r="L554" s="101">
        <v>8727524710</v>
      </c>
      <c r="M554" s="101">
        <v>7114543836.9157696</v>
      </c>
      <c r="N554" s="101">
        <v>0</v>
      </c>
      <c r="O554" s="101">
        <v>0</v>
      </c>
      <c r="P554" s="101">
        <v>0</v>
      </c>
      <c r="Q554" s="101">
        <v>0</v>
      </c>
      <c r="R554" s="101">
        <v>0</v>
      </c>
      <c r="S554" s="101">
        <v>0</v>
      </c>
    </row>
    <row r="555" spans="1:19">
      <c r="A555" s="89" t="s">
        <v>7717</v>
      </c>
      <c r="B555" s="89" t="s">
        <v>7748</v>
      </c>
      <c r="C555" s="92">
        <v>49188949</v>
      </c>
      <c r="D555" s="92">
        <v>493011719</v>
      </c>
      <c r="E555" s="101">
        <v>604639944</v>
      </c>
      <c r="F555" s="101">
        <v>1208508673</v>
      </c>
      <c r="G555" s="101">
        <v>634272164</v>
      </c>
      <c r="H555" s="101">
        <v>866990652</v>
      </c>
      <c r="I555" s="101">
        <v>1011016459</v>
      </c>
      <c r="J555" s="92">
        <v>1976814509</v>
      </c>
      <c r="K555" s="101">
        <v>5318421204</v>
      </c>
      <c r="L555" s="101">
        <v>326508001</v>
      </c>
      <c r="M555" s="101">
        <v>330308102.39146996</v>
      </c>
      <c r="N555" s="101">
        <v>0</v>
      </c>
      <c r="O555" s="101">
        <v>0</v>
      </c>
      <c r="P555" s="101">
        <v>0</v>
      </c>
      <c r="Q555" s="101">
        <v>0</v>
      </c>
      <c r="R555" s="101">
        <v>0</v>
      </c>
      <c r="S555" s="101">
        <v>0</v>
      </c>
    </row>
    <row r="556" spans="1:19">
      <c r="A556" s="89" t="s">
        <v>7718</v>
      </c>
      <c r="B556" s="89" t="s">
        <v>7749</v>
      </c>
      <c r="C556" s="92">
        <v>1407844500</v>
      </c>
      <c r="D556" s="92">
        <v>2176793431</v>
      </c>
      <c r="E556" s="101">
        <v>2533491078</v>
      </c>
      <c r="F556" s="101">
        <v>2208709368</v>
      </c>
      <c r="G556" s="101">
        <v>1970302514</v>
      </c>
      <c r="H556" s="101">
        <v>2218470583</v>
      </c>
      <c r="I556" s="101">
        <v>1830950253</v>
      </c>
      <c r="J556" s="92">
        <v>2696837106</v>
      </c>
      <c r="K556" s="101">
        <v>2896625785</v>
      </c>
      <c r="L556" s="101">
        <v>1975716826</v>
      </c>
      <c r="M556" s="101">
        <v>2265393183.6054301</v>
      </c>
      <c r="N556" s="101">
        <v>0</v>
      </c>
      <c r="O556" s="101">
        <v>0</v>
      </c>
      <c r="P556" s="101">
        <v>0</v>
      </c>
      <c r="Q556" s="101">
        <v>0</v>
      </c>
      <c r="R556" s="101">
        <v>0</v>
      </c>
      <c r="S556" s="101">
        <v>0</v>
      </c>
    </row>
    <row r="557" spans="1:19">
      <c r="A557" s="89" t="s">
        <v>7719</v>
      </c>
      <c r="B557" s="89" t="s">
        <v>7743</v>
      </c>
      <c r="C557" s="92">
        <v>1648801786</v>
      </c>
      <c r="D557" s="92">
        <v>533202591</v>
      </c>
      <c r="E557" s="101">
        <v>583898353</v>
      </c>
      <c r="F557" s="101">
        <v>528394696</v>
      </c>
      <c r="G557" s="101">
        <v>334988363</v>
      </c>
      <c r="H557" s="101">
        <v>314664542</v>
      </c>
      <c r="I557" s="101">
        <v>603543566</v>
      </c>
      <c r="J557" s="92">
        <v>4884695675</v>
      </c>
      <c r="K557" s="101">
        <v>628787925</v>
      </c>
      <c r="L557" s="101">
        <v>1094551248</v>
      </c>
      <c r="M557" s="101">
        <v>2806759499.1449504</v>
      </c>
      <c r="N557" s="101">
        <v>0</v>
      </c>
      <c r="O557" s="101">
        <v>0</v>
      </c>
      <c r="P557" s="101">
        <v>0</v>
      </c>
      <c r="Q557" s="101">
        <v>0</v>
      </c>
      <c r="R557" s="101">
        <v>0</v>
      </c>
      <c r="S557" s="101">
        <v>0</v>
      </c>
    </row>
    <row r="558" spans="1:19" ht="38.25">
      <c r="A558" s="89" t="s">
        <v>5707</v>
      </c>
      <c r="B558" s="89" t="s">
        <v>5708</v>
      </c>
      <c r="C558" s="92">
        <v>0</v>
      </c>
      <c r="D558" s="92">
        <v>0</v>
      </c>
      <c r="E558" s="101">
        <v>0</v>
      </c>
      <c r="F558" s="101">
        <v>0</v>
      </c>
      <c r="G558" s="101">
        <v>0</v>
      </c>
      <c r="H558" s="101">
        <v>0</v>
      </c>
      <c r="I558" s="101">
        <v>0</v>
      </c>
      <c r="J558" s="92">
        <v>0</v>
      </c>
      <c r="K558" s="101">
        <v>0</v>
      </c>
      <c r="L558" s="101">
        <v>0</v>
      </c>
      <c r="M558" s="101">
        <v>0</v>
      </c>
      <c r="N558" s="101">
        <v>1142555313.17292</v>
      </c>
      <c r="O558" s="101">
        <v>3866740.1185999997</v>
      </c>
      <c r="P558" s="101">
        <v>441309118.99744999</v>
      </c>
      <c r="Q558" s="101">
        <v>234555452.99014002</v>
      </c>
      <c r="R558" s="101">
        <v>2546406.5058300002</v>
      </c>
      <c r="S558" s="101">
        <v>32499228.25</v>
      </c>
    </row>
    <row r="559" spans="1:19" ht="38.25">
      <c r="A559" s="89" t="s">
        <v>5714</v>
      </c>
      <c r="B559" s="89" t="s">
        <v>5715</v>
      </c>
      <c r="C559" s="92">
        <v>0</v>
      </c>
      <c r="D559" s="92">
        <v>0</v>
      </c>
      <c r="E559" s="101">
        <v>0</v>
      </c>
      <c r="F559" s="101">
        <v>0</v>
      </c>
      <c r="G559" s="101">
        <v>0</v>
      </c>
      <c r="H559" s="101">
        <v>0</v>
      </c>
      <c r="I559" s="101">
        <v>0</v>
      </c>
      <c r="J559" s="92">
        <v>0</v>
      </c>
      <c r="K559" s="101">
        <v>0</v>
      </c>
      <c r="L559" s="101">
        <v>0</v>
      </c>
      <c r="M559" s="101">
        <v>0</v>
      </c>
      <c r="N559" s="101">
        <v>33397731.188999999</v>
      </c>
      <c r="O559" s="101">
        <v>33093559.337000001</v>
      </c>
      <c r="P559" s="101">
        <v>27513504.756029997</v>
      </c>
      <c r="Q559" s="101">
        <v>19142252.921130002</v>
      </c>
      <c r="R559" s="101">
        <v>5403.1840000000002</v>
      </c>
      <c r="S559" s="101">
        <v>23625165.960000001</v>
      </c>
    </row>
    <row r="560" spans="1:19" ht="38.25">
      <c r="A560" s="89" t="s">
        <v>5721</v>
      </c>
      <c r="B560" s="89" t="s">
        <v>5722</v>
      </c>
      <c r="C560" s="92">
        <v>0</v>
      </c>
      <c r="D560" s="92">
        <v>0</v>
      </c>
      <c r="E560" s="101">
        <v>0</v>
      </c>
      <c r="F560" s="101">
        <v>0</v>
      </c>
      <c r="G560" s="101">
        <v>0</v>
      </c>
      <c r="H560" s="101">
        <v>0</v>
      </c>
      <c r="I560" s="101">
        <v>0</v>
      </c>
      <c r="J560" s="92">
        <v>0</v>
      </c>
      <c r="K560" s="101">
        <v>0</v>
      </c>
      <c r="L560" s="101">
        <v>0</v>
      </c>
      <c r="M560" s="101">
        <v>0</v>
      </c>
      <c r="N560" s="101">
        <v>513682.38199999998</v>
      </c>
      <c r="O560" s="101">
        <v>4028569.3280000002</v>
      </c>
      <c r="P560" s="101">
        <v>123301171.389</v>
      </c>
      <c r="Q560" s="101">
        <v>12390835.42</v>
      </c>
      <c r="R560" s="101">
        <v>0</v>
      </c>
      <c r="S560" s="101">
        <v>19634894.420000002</v>
      </c>
    </row>
    <row r="561" spans="1:19">
      <c r="A561" s="89" t="s">
        <v>7720</v>
      </c>
      <c r="B561" s="89" t="s">
        <v>7744</v>
      </c>
      <c r="C561" s="92">
        <v>8543116492</v>
      </c>
      <c r="D561" s="92">
        <v>8252619666</v>
      </c>
      <c r="E561" s="101">
        <v>6499627961</v>
      </c>
      <c r="F561" s="101">
        <v>10518730978</v>
      </c>
      <c r="G561" s="101">
        <v>-1734111700</v>
      </c>
      <c r="H561" s="101">
        <v>3665345044</v>
      </c>
      <c r="I561" s="101">
        <v>8285211993</v>
      </c>
      <c r="J561" s="92">
        <v>1195790264</v>
      </c>
      <c r="K561" s="101">
        <v>1665510101</v>
      </c>
      <c r="L561" s="101">
        <v>713478062</v>
      </c>
      <c r="M561" s="101">
        <v>778766671.23055005</v>
      </c>
      <c r="N561" s="101">
        <v>0</v>
      </c>
      <c r="O561" s="101">
        <v>0</v>
      </c>
      <c r="P561" s="101">
        <v>0</v>
      </c>
      <c r="Q561" s="101">
        <v>0</v>
      </c>
      <c r="R561" s="101">
        <v>0</v>
      </c>
      <c r="S561" s="101">
        <v>0</v>
      </c>
    </row>
    <row r="562" spans="1:19">
      <c r="A562" s="89" t="s">
        <v>5725</v>
      </c>
      <c r="B562" s="89" t="s">
        <v>5726</v>
      </c>
      <c r="C562" s="92">
        <v>0</v>
      </c>
      <c r="D562" s="92">
        <v>0</v>
      </c>
      <c r="E562" s="101">
        <v>0</v>
      </c>
      <c r="F562" s="101">
        <v>0</v>
      </c>
      <c r="G562" s="101">
        <v>0</v>
      </c>
      <c r="H562" s="101">
        <v>0</v>
      </c>
      <c r="I562" s="101">
        <v>0</v>
      </c>
      <c r="J562" s="92">
        <v>0</v>
      </c>
      <c r="K562" s="101">
        <v>0</v>
      </c>
      <c r="L562" s="101">
        <v>0</v>
      </c>
      <c r="M562" s="101">
        <v>0</v>
      </c>
      <c r="N562" s="101">
        <v>0</v>
      </c>
      <c r="O562" s="101">
        <v>0</v>
      </c>
      <c r="P562" s="101">
        <v>0</v>
      </c>
      <c r="Q562" s="101">
        <v>0</v>
      </c>
      <c r="R562" s="101">
        <v>86.376829999999998</v>
      </c>
      <c r="S562" s="101">
        <v>0</v>
      </c>
    </row>
    <row r="563" spans="1:19" ht="25.5">
      <c r="A563" s="89" t="s">
        <v>7676</v>
      </c>
      <c r="B563" s="89" t="s">
        <v>7677</v>
      </c>
      <c r="C563" s="92">
        <v>0</v>
      </c>
      <c r="D563" s="92">
        <v>0</v>
      </c>
      <c r="E563" s="101">
        <v>0</v>
      </c>
      <c r="F563" s="101">
        <v>0</v>
      </c>
      <c r="G563" s="101">
        <v>0</v>
      </c>
      <c r="H563" s="101">
        <v>0</v>
      </c>
      <c r="I563" s="101">
        <v>0</v>
      </c>
      <c r="J563" s="92">
        <v>0</v>
      </c>
      <c r="K563" s="101">
        <v>0</v>
      </c>
      <c r="L563" s="101">
        <v>0</v>
      </c>
      <c r="M563" s="101">
        <v>0</v>
      </c>
      <c r="N563" s="101">
        <v>0</v>
      </c>
      <c r="O563" s="101">
        <v>43004.315000000002</v>
      </c>
      <c r="P563" s="101">
        <v>43376.417000000001</v>
      </c>
      <c r="Q563" s="101">
        <v>27530.245999999999</v>
      </c>
      <c r="R563" s="101">
        <v>474696.63500000001</v>
      </c>
      <c r="S563" s="101">
        <v>81753.100000000006</v>
      </c>
    </row>
    <row r="564" spans="1:19" ht="25.5">
      <c r="A564" s="89" t="s">
        <v>5730</v>
      </c>
      <c r="B564" s="89" t="s">
        <v>5731</v>
      </c>
      <c r="C564" s="92">
        <v>0</v>
      </c>
      <c r="D564" s="92">
        <v>0</v>
      </c>
      <c r="E564" s="101">
        <v>0</v>
      </c>
      <c r="F564" s="101">
        <v>0</v>
      </c>
      <c r="G564" s="101">
        <v>0</v>
      </c>
      <c r="H564" s="101">
        <v>0</v>
      </c>
      <c r="I564" s="101">
        <v>0</v>
      </c>
      <c r="J564" s="92">
        <v>0</v>
      </c>
      <c r="K564" s="101">
        <v>0</v>
      </c>
      <c r="L564" s="101">
        <v>0</v>
      </c>
      <c r="M564" s="101">
        <v>0</v>
      </c>
      <c r="N564" s="101">
        <v>0</v>
      </c>
      <c r="O564" s="101">
        <v>0</v>
      </c>
      <c r="P564" s="101">
        <v>0</v>
      </c>
      <c r="Q564" s="101">
        <v>0</v>
      </c>
      <c r="R564" s="101">
        <v>0</v>
      </c>
      <c r="S564" s="101">
        <v>0</v>
      </c>
    </row>
    <row r="565" spans="1:19">
      <c r="A565" s="89" t="s">
        <v>5733</v>
      </c>
      <c r="B565" s="89" t="s">
        <v>5734</v>
      </c>
      <c r="C565" s="92">
        <v>0</v>
      </c>
      <c r="D565" s="92">
        <v>0</v>
      </c>
      <c r="E565" s="101">
        <v>0</v>
      </c>
      <c r="F565" s="101">
        <v>0</v>
      </c>
      <c r="G565" s="101">
        <v>0</v>
      </c>
      <c r="H565" s="101">
        <v>0</v>
      </c>
      <c r="I565" s="101">
        <v>0</v>
      </c>
      <c r="J565" s="92">
        <v>0</v>
      </c>
      <c r="K565" s="101">
        <v>0</v>
      </c>
      <c r="L565" s="101">
        <v>0</v>
      </c>
      <c r="M565" s="101">
        <v>0</v>
      </c>
      <c r="N565" s="101">
        <v>6503.5810000000001</v>
      </c>
      <c r="O565" s="101">
        <v>4824286.1861499995</v>
      </c>
      <c r="P565" s="101">
        <v>592231.20584000007</v>
      </c>
      <c r="Q565" s="101">
        <v>3368419.9379799999</v>
      </c>
      <c r="R565" s="101">
        <v>3649290.2711700001</v>
      </c>
      <c r="S565" s="101">
        <v>3659063.93</v>
      </c>
    </row>
    <row r="566" spans="1:19">
      <c r="A566" s="89" t="s">
        <v>5736</v>
      </c>
      <c r="B566" s="89" t="s">
        <v>5737</v>
      </c>
      <c r="C566" s="92">
        <v>0</v>
      </c>
      <c r="D566" s="92">
        <v>0</v>
      </c>
      <c r="E566" s="101">
        <v>0</v>
      </c>
      <c r="F566" s="101">
        <v>0</v>
      </c>
      <c r="G566" s="101">
        <v>0</v>
      </c>
      <c r="H566" s="101">
        <v>0</v>
      </c>
      <c r="I566" s="101">
        <v>0</v>
      </c>
      <c r="J566" s="92">
        <v>0</v>
      </c>
      <c r="K566" s="101">
        <v>0</v>
      </c>
      <c r="L566" s="101">
        <v>0</v>
      </c>
      <c r="M566" s="101">
        <v>0</v>
      </c>
      <c r="N566" s="101">
        <v>7412580812.3529701</v>
      </c>
      <c r="O566" s="101">
        <v>7066039711.6007195</v>
      </c>
      <c r="P566" s="101">
        <v>3465367792.1231403</v>
      </c>
      <c r="Q566" s="101">
        <v>7523798496.2556505</v>
      </c>
      <c r="R566" s="101">
        <v>16495899219.5686</v>
      </c>
      <c r="S566" s="101">
        <v>13211560302.59</v>
      </c>
    </row>
    <row r="567" spans="1:19">
      <c r="A567" s="89" t="s">
        <v>5740</v>
      </c>
      <c r="B567" s="89" t="s">
        <v>4650</v>
      </c>
      <c r="C567" s="92">
        <v>0</v>
      </c>
      <c r="D567" s="92">
        <v>0</v>
      </c>
      <c r="E567" s="101">
        <v>0</v>
      </c>
      <c r="F567" s="101">
        <v>0</v>
      </c>
      <c r="G567" s="101">
        <v>0</v>
      </c>
      <c r="H567" s="101">
        <v>0</v>
      </c>
      <c r="I567" s="101">
        <v>0</v>
      </c>
      <c r="J567" s="92">
        <v>0</v>
      </c>
      <c r="K567" s="101">
        <v>0</v>
      </c>
      <c r="L567" s="101">
        <v>0</v>
      </c>
      <c r="M567" s="101">
        <v>0</v>
      </c>
      <c r="N567" s="101">
        <v>2516331622.90206</v>
      </c>
      <c r="O567" s="101">
        <v>2846322378.31671</v>
      </c>
      <c r="P567" s="101">
        <v>1619065010.9198601</v>
      </c>
      <c r="Q567" s="101">
        <v>5114426997.2198896</v>
      </c>
      <c r="R567" s="101">
        <v>6666537762.91432</v>
      </c>
      <c r="S567" s="101">
        <v>11658978249.84</v>
      </c>
    </row>
    <row r="568" spans="1:19">
      <c r="A568" s="89" t="s">
        <v>7683</v>
      </c>
      <c r="B568" s="89" t="s">
        <v>7690</v>
      </c>
      <c r="C568" s="92">
        <v>0</v>
      </c>
      <c r="D568" s="92">
        <v>0</v>
      </c>
      <c r="E568" s="101">
        <v>0</v>
      </c>
      <c r="F568" s="101">
        <v>0</v>
      </c>
      <c r="G568" s="101">
        <v>0</v>
      </c>
      <c r="H568" s="101">
        <v>0</v>
      </c>
      <c r="I568" s="101">
        <v>0</v>
      </c>
      <c r="J568" s="92">
        <v>0</v>
      </c>
      <c r="K568" s="101">
        <v>0</v>
      </c>
      <c r="L568" s="101">
        <v>0</v>
      </c>
      <c r="M568" s="101">
        <v>0</v>
      </c>
      <c r="N568" s="101"/>
      <c r="O568" s="101"/>
      <c r="P568" s="101"/>
      <c r="Q568" s="101">
        <v>496.101</v>
      </c>
      <c r="R568" s="101">
        <v>9555.9162899999992</v>
      </c>
      <c r="S568" s="101">
        <v>2018.06</v>
      </c>
    </row>
    <row r="569" spans="1:19">
      <c r="A569" s="89" t="s">
        <v>7684</v>
      </c>
      <c r="B569" s="89" t="s">
        <v>7691</v>
      </c>
      <c r="C569" s="92">
        <v>0</v>
      </c>
      <c r="D569" s="92">
        <v>0</v>
      </c>
      <c r="E569" s="101">
        <v>0</v>
      </c>
      <c r="F569" s="101">
        <v>0</v>
      </c>
      <c r="G569" s="101">
        <v>0</v>
      </c>
      <c r="H569" s="101">
        <v>0</v>
      </c>
      <c r="I569" s="101">
        <v>0</v>
      </c>
      <c r="J569" s="92">
        <v>0</v>
      </c>
      <c r="K569" s="101">
        <v>0</v>
      </c>
      <c r="L569" s="101">
        <v>0</v>
      </c>
      <c r="M569" s="101">
        <v>0</v>
      </c>
      <c r="N569" s="101"/>
      <c r="O569" s="101"/>
      <c r="P569" s="101"/>
      <c r="Q569" s="101">
        <v>0</v>
      </c>
      <c r="R569" s="101">
        <v>0</v>
      </c>
      <c r="S569" s="101">
        <v>0</v>
      </c>
    </row>
    <row r="570" spans="1:19">
      <c r="A570" s="89" t="s">
        <v>7685</v>
      </c>
      <c r="B570" s="89" t="s">
        <v>7692</v>
      </c>
      <c r="C570" s="92">
        <v>0</v>
      </c>
      <c r="D570" s="92">
        <v>0</v>
      </c>
      <c r="E570" s="101">
        <v>0</v>
      </c>
      <c r="F570" s="101">
        <v>0</v>
      </c>
      <c r="G570" s="101">
        <v>0</v>
      </c>
      <c r="H570" s="101">
        <v>0</v>
      </c>
      <c r="I570" s="101">
        <v>0</v>
      </c>
      <c r="J570" s="92">
        <v>0</v>
      </c>
      <c r="K570" s="101">
        <v>0</v>
      </c>
      <c r="L570" s="101">
        <v>0</v>
      </c>
      <c r="M570" s="101">
        <v>0</v>
      </c>
      <c r="N570" s="101"/>
      <c r="O570" s="101"/>
      <c r="P570" s="101"/>
      <c r="Q570" s="101">
        <v>3601383.787</v>
      </c>
      <c r="R570" s="101">
        <v>240397.571</v>
      </c>
      <c r="S570" s="101">
        <v>2929649.37</v>
      </c>
    </row>
    <row r="571" spans="1:19">
      <c r="A571" s="89" t="s">
        <v>5759</v>
      </c>
      <c r="B571" s="89" t="s">
        <v>5760</v>
      </c>
      <c r="C571" s="92">
        <v>0</v>
      </c>
      <c r="D571" s="92">
        <v>0</v>
      </c>
      <c r="E571" s="101">
        <v>0</v>
      </c>
      <c r="F571" s="101">
        <v>0</v>
      </c>
      <c r="G571" s="101">
        <v>0</v>
      </c>
      <c r="H571" s="101">
        <v>0</v>
      </c>
      <c r="I571" s="101">
        <v>0</v>
      </c>
      <c r="J571" s="92">
        <v>0</v>
      </c>
      <c r="K571" s="101">
        <v>0</v>
      </c>
      <c r="L571" s="101">
        <v>0</v>
      </c>
      <c r="M571" s="101">
        <v>0</v>
      </c>
      <c r="N571" s="101">
        <v>8172374691.0907698</v>
      </c>
      <c r="O571" s="101">
        <v>3792945839.5076799</v>
      </c>
      <c r="P571" s="101">
        <v>6007571270.4239006</v>
      </c>
      <c r="Q571" s="101">
        <v>5753505312.6270399</v>
      </c>
      <c r="R571" s="101">
        <v>7315581528.5116205</v>
      </c>
      <c r="S571" s="101">
        <v>9543566232.3899994</v>
      </c>
    </row>
    <row r="572" spans="1:19">
      <c r="A572" s="89" t="s">
        <v>5805</v>
      </c>
      <c r="B572" s="89" t="s">
        <v>5806</v>
      </c>
      <c r="C572" s="92">
        <v>0</v>
      </c>
      <c r="D572" s="92">
        <v>0</v>
      </c>
      <c r="E572" s="101">
        <v>0</v>
      </c>
      <c r="F572" s="101">
        <v>0</v>
      </c>
      <c r="G572" s="101">
        <v>0</v>
      </c>
      <c r="H572" s="101">
        <v>0</v>
      </c>
      <c r="I572" s="101">
        <v>0</v>
      </c>
      <c r="J572" s="92">
        <v>0</v>
      </c>
      <c r="K572" s="101">
        <v>0</v>
      </c>
      <c r="L572" s="101">
        <v>0</v>
      </c>
      <c r="M572" s="101">
        <v>0</v>
      </c>
      <c r="N572" s="101">
        <v>3570554070.6342001</v>
      </c>
      <c r="O572" s="101">
        <v>5051885922.48104</v>
      </c>
      <c r="P572" s="101">
        <v>2790025033.0717402</v>
      </c>
      <c r="Q572" s="101">
        <v>3964980679.6683998</v>
      </c>
      <c r="R572" s="101">
        <v>4721930104.3731394</v>
      </c>
      <c r="S572" s="101">
        <v>5141282075.8000002</v>
      </c>
    </row>
    <row r="573" spans="1:19" ht="25.5">
      <c r="A573" s="89" t="s">
        <v>5845</v>
      </c>
      <c r="B573" s="89" t="s">
        <v>5846</v>
      </c>
      <c r="C573" s="92">
        <v>0</v>
      </c>
      <c r="D573" s="92">
        <v>0</v>
      </c>
      <c r="E573" s="101">
        <v>0</v>
      </c>
      <c r="F573" s="101">
        <v>0</v>
      </c>
      <c r="G573" s="101">
        <v>0</v>
      </c>
      <c r="H573" s="101">
        <v>0</v>
      </c>
      <c r="I573" s="101">
        <v>0</v>
      </c>
      <c r="J573" s="92">
        <v>0</v>
      </c>
      <c r="K573" s="101">
        <v>0</v>
      </c>
      <c r="L573" s="101">
        <v>0</v>
      </c>
      <c r="M573" s="101">
        <v>0</v>
      </c>
      <c r="N573" s="101">
        <v>5014397.0488599995</v>
      </c>
      <c r="O573" s="101">
        <v>3315407.5922900001</v>
      </c>
      <c r="P573" s="101">
        <v>4448151.4740000004</v>
      </c>
      <c r="Q573" s="101">
        <v>113487.088</v>
      </c>
      <c r="R573" s="101">
        <v>240289.465</v>
      </c>
      <c r="S573" s="101">
        <v>289593.49</v>
      </c>
    </row>
    <row r="574" spans="1:19" ht="25.5">
      <c r="A574" s="89" t="s">
        <v>5850</v>
      </c>
      <c r="B574" s="89" t="s">
        <v>5851</v>
      </c>
      <c r="C574" s="92">
        <v>0</v>
      </c>
      <c r="D574" s="92">
        <v>0</v>
      </c>
      <c r="E574" s="101">
        <v>0</v>
      </c>
      <c r="F574" s="101">
        <v>0</v>
      </c>
      <c r="G574" s="101">
        <v>0</v>
      </c>
      <c r="H574" s="101">
        <v>0</v>
      </c>
      <c r="I574" s="101">
        <v>0</v>
      </c>
      <c r="J574" s="92">
        <v>0</v>
      </c>
      <c r="K574" s="101">
        <v>0</v>
      </c>
      <c r="L574" s="101">
        <v>0</v>
      </c>
      <c r="M574" s="101">
        <v>0</v>
      </c>
      <c r="N574" s="101">
        <v>9256430.6996599995</v>
      </c>
      <c r="O574" s="101">
        <v>10259020.042040002</v>
      </c>
      <c r="P574" s="101">
        <v>11164716.465469999</v>
      </c>
      <c r="Q574" s="101">
        <v>23953087.213470001</v>
      </c>
      <c r="R574" s="101">
        <v>23926797.439169999</v>
      </c>
      <c r="S574" s="101">
        <v>53265248.880000003</v>
      </c>
    </row>
    <row r="575" spans="1:19">
      <c r="A575" s="89" t="s">
        <v>5865</v>
      </c>
      <c r="B575" s="89" t="s">
        <v>5866</v>
      </c>
      <c r="C575" s="92">
        <v>0</v>
      </c>
      <c r="D575" s="92">
        <v>0</v>
      </c>
      <c r="E575" s="101">
        <v>0</v>
      </c>
      <c r="F575" s="101">
        <v>0</v>
      </c>
      <c r="G575" s="101">
        <v>0</v>
      </c>
      <c r="H575" s="101">
        <v>0</v>
      </c>
      <c r="I575" s="101">
        <v>0</v>
      </c>
      <c r="J575" s="92">
        <v>0</v>
      </c>
      <c r="K575" s="101">
        <v>0</v>
      </c>
      <c r="L575" s="101">
        <v>0</v>
      </c>
      <c r="M575" s="101">
        <v>0</v>
      </c>
      <c r="N575" s="101">
        <v>1560299.0730000001</v>
      </c>
      <c r="O575" s="101">
        <v>0</v>
      </c>
      <c r="P575" s="101">
        <v>0</v>
      </c>
      <c r="Q575" s="101">
        <v>335260.29800000001</v>
      </c>
      <c r="R575" s="101">
        <v>406944.22100000002</v>
      </c>
      <c r="S575" s="101">
        <v>341733.15</v>
      </c>
    </row>
    <row r="576" spans="1:19" ht="25.5">
      <c r="A576" s="89" t="s">
        <v>7788</v>
      </c>
      <c r="B576" s="89" t="s">
        <v>7789</v>
      </c>
      <c r="C576" s="92">
        <v>0</v>
      </c>
      <c r="D576" s="92">
        <v>0</v>
      </c>
      <c r="E576" s="101">
        <v>0</v>
      </c>
      <c r="F576" s="101">
        <v>0</v>
      </c>
      <c r="G576" s="101">
        <v>0</v>
      </c>
      <c r="H576" s="101">
        <v>0</v>
      </c>
      <c r="I576" s="101">
        <v>0</v>
      </c>
      <c r="J576" s="92">
        <v>0</v>
      </c>
      <c r="K576" s="101">
        <v>0</v>
      </c>
      <c r="L576" s="101">
        <v>0</v>
      </c>
      <c r="M576" s="101">
        <v>0</v>
      </c>
      <c r="N576" s="101">
        <v>0</v>
      </c>
      <c r="O576" s="101">
        <v>0</v>
      </c>
      <c r="P576" s="101">
        <v>0</v>
      </c>
      <c r="Q576" s="101">
        <v>0</v>
      </c>
      <c r="R576" s="101">
        <v>0</v>
      </c>
      <c r="S576" s="101">
        <v>0</v>
      </c>
    </row>
    <row r="577" spans="1:19" ht="25.5">
      <c r="A577" s="89" t="s">
        <v>5878</v>
      </c>
      <c r="B577" s="89" t="s">
        <v>5879</v>
      </c>
      <c r="C577" s="92">
        <v>-4159643977</v>
      </c>
      <c r="D577" s="92">
        <v>-4002988555</v>
      </c>
      <c r="E577" s="101">
        <v>-3396996240</v>
      </c>
      <c r="F577" s="101">
        <v>-2503124332</v>
      </c>
      <c r="G577" s="101">
        <v>-5518215365</v>
      </c>
      <c r="H577" s="101">
        <v>-9119834702</v>
      </c>
      <c r="I577" s="101">
        <v>-5573017755</v>
      </c>
      <c r="J577" s="92">
        <v>-6424723721</v>
      </c>
      <c r="K577" s="101">
        <v>-4676445670</v>
      </c>
      <c r="L577" s="101">
        <v>-2688895915</v>
      </c>
      <c r="M577" s="101">
        <v>-4264471271.9091802</v>
      </c>
      <c r="N577" s="101">
        <v>-2154215255</v>
      </c>
      <c r="O577" s="101">
        <v>-5819586952.1482601</v>
      </c>
      <c r="P577" s="101">
        <v>-1081893936.2692101</v>
      </c>
      <c r="Q577" s="101">
        <v>-2017131351.22771</v>
      </c>
      <c r="R577" s="101">
        <v>-1389121769.2816501</v>
      </c>
      <c r="S577" s="101">
        <v>-1460840146.5999999</v>
      </c>
    </row>
    <row r="578" spans="1:19" ht="25.5">
      <c r="A578" s="89" t="s">
        <v>7750</v>
      </c>
      <c r="B578" s="89" t="s">
        <v>7751</v>
      </c>
      <c r="C578" s="92">
        <v>740239586.10000002</v>
      </c>
      <c r="D578" s="92">
        <v>1413505489.1500001</v>
      </c>
      <c r="E578" s="101">
        <v>775701177.90999997</v>
      </c>
      <c r="F578" s="101">
        <v>1092538503.3699999</v>
      </c>
      <c r="G578" s="101">
        <v>2091033996.8</v>
      </c>
      <c r="H578" s="101">
        <v>2043521484.46</v>
      </c>
      <c r="I578" s="101">
        <v>2044926130.8699999</v>
      </c>
      <c r="J578" s="92">
        <v>1473514993.3599999</v>
      </c>
      <c r="K578" s="101">
        <v>-934501605.88</v>
      </c>
      <c r="L578" s="101">
        <v>251571956.91</v>
      </c>
      <c r="M578" s="101">
        <v>1931665097.1045702</v>
      </c>
      <c r="N578" s="101">
        <v>0</v>
      </c>
      <c r="O578" s="101">
        <v>0</v>
      </c>
      <c r="P578" s="101">
        <v>0</v>
      </c>
      <c r="Q578" s="101">
        <v>0</v>
      </c>
      <c r="R578" s="101">
        <v>0</v>
      </c>
      <c r="S578" s="101">
        <v>0</v>
      </c>
    </row>
    <row r="579" spans="1:19">
      <c r="A579" s="88" t="s">
        <v>5905</v>
      </c>
      <c r="B579" s="88" t="s">
        <v>5906</v>
      </c>
      <c r="C579" s="98">
        <v>39942988796</v>
      </c>
      <c r="D579" s="96">
        <v>44066422744</v>
      </c>
      <c r="E579" s="99">
        <v>49728537800</v>
      </c>
      <c r="F579" s="99">
        <v>60015495978</v>
      </c>
      <c r="G579" s="99">
        <v>79796054908</v>
      </c>
      <c r="H579" s="99">
        <v>87903248257</v>
      </c>
      <c r="I579" s="99">
        <v>91674721041</v>
      </c>
      <c r="J579" s="96">
        <v>92869655420</v>
      </c>
      <c r="K579" s="99">
        <v>64388077606</v>
      </c>
      <c r="L579" s="99">
        <v>57800000347</v>
      </c>
      <c r="M579" s="99">
        <v>64902118438.693207</v>
      </c>
      <c r="N579" s="99">
        <v>70787966785.800293</v>
      </c>
      <c r="O579" s="99">
        <v>76381287504.029495</v>
      </c>
      <c r="P579" s="99">
        <v>65651286537.295998</v>
      </c>
      <c r="Q579" s="99">
        <v>90366432185.640198</v>
      </c>
      <c r="R579" s="99">
        <v>135978175065.63699</v>
      </c>
      <c r="S579" s="98">
        <v>143158116405.53</v>
      </c>
    </row>
    <row r="580" spans="1:19">
      <c r="A580" s="89" t="s">
        <v>5907</v>
      </c>
      <c r="B580" s="89" t="s">
        <v>5908</v>
      </c>
      <c r="C580" s="92">
        <v>13290944163</v>
      </c>
      <c r="D580" s="92">
        <v>17522049018</v>
      </c>
      <c r="E580" s="101">
        <v>22124199548</v>
      </c>
      <c r="F580" s="101">
        <v>27545089137</v>
      </c>
      <c r="G580" s="101">
        <v>38718726736</v>
      </c>
      <c r="H580" s="101">
        <v>40723176423</v>
      </c>
      <c r="I580" s="101">
        <v>47748567299</v>
      </c>
      <c r="J580" s="92">
        <v>46170748210</v>
      </c>
      <c r="K580" s="101">
        <v>41247338821</v>
      </c>
      <c r="L580" s="101">
        <v>41075617378</v>
      </c>
      <c r="M580" s="101">
        <v>47425608658.623604</v>
      </c>
      <c r="N580" s="101">
        <v>58304226382.8946</v>
      </c>
      <c r="O580" s="101">
        <v>62573295404.773399</v>
      </c>
      <c r="P580" s="101">
        <v>52057583554.165703</v>
      </c>
      <c r="Q580" s="101">
        <v>75741395033.847794</v>
      </c>
      <c r="R580" s="101">
        <v>118472711993.455</v>
      </c>
      <c r="S580" s="101">
        <v>122331873226.42</v>
      </c>
    </row>
    <row r="581" spans="1:19">
      <c r="A581" s="89" t="s">
        <v>5909</v>
      </c>
      <c r="B581" s="89" t="s">
        <v>115</v>
      </c>
      <c r="C581" s="92">
        <v>12651397992</v>
      </c>
      <c r="D581" s="92">
        <v>16713842636</v>
      </c>
      <c r="E581" s="101">
        <v>21343698488</v>
      </c>
      <c r="F581" s="101">
        <v>25961761191</v>
      </c>
      <c r="G581" s="101">
        <v>35948207247</v>
      </c>
      <c r="H581" s="101">
        <v>38186889324</v>
      </c>
      <c r="I581" s="101">
        <v>45123791924</v>
      </c>
      <c r="J581" s="92">
        <v>43673586540</v>
      </c>
      <c r="K581" s="101">
        <v>38844212517</v>
      </c>
      <c r="L581" s="101">
        <v>39036883579</v>
      </c>
      <c r="M581" s="101">
        <v>46026650458.099899</v>
      </c>
      <c r="N581" s="101">
        <v>57124125974.345001</v>
      </c>
      <c r="O581" s="101">
        <v>59364458754.82</v>
      </c>
      <c r="P581" s="101">
        <v>47955627696.705704</v>
      </c>
      <c r="Q581" s="101">
        <v>68385604800.502396</v>
      </c>
      <c r="R581" s="101">
        <v>104382335031.424</v>
      </c>
      <c r="S581" s="101">
        <v>107203578975.98</v>
      </c>
    </row>
    <row r="582" spans="1:19">
      <c r="A582" s="89" t="s">
        <v>5929</v>
      </c>
      <c r="B582" s="89" t="s">
        <v>961</v>
      </c>
      <c r="C582" s="92">
        <v>639546171</v>
      </c>
      <c r="D582" s="92">
        <v>808206382</v>
      </c>
      <c r="E582" s="101">
        <v>780501060</v>
      </c>
      <c r="F582" s="101">
        <v>1583327946</v>
      </c>
      <c r="G582" s="101">
        <v>2770519489</v>
      </c>
      <c r="H582" s="101">
        <v>2536287099</v>
      </c>
      <c r="I582" s="101">
        <v>2624775375</v>
      </c>
      <c r="J582" s="92">
        <v>2497161670</v>
      </c>
      <c r="K582" s="101">
        <v>2403126304</v>
      </c>
      <c r="L582" s="101">
        <v>2038733799</v>
      </c>
      <c r="M582" s="101">
        <v>1398958200.52373</v>
      </c>
      <c r="N582" s="101">
        <v>1180100408.5495901</v>
      </c>
      <c r="O582" s="101">
        <v>3208836649.95331</v>
      </c>
      <c r="P582" s="101">
        <v>4101955857.45994</v>
      </c>
      <c r="Q582" s="101">
        <v>7355790233.3453703</v>
      </c>
      <c r="R582" s="101">
        <v>14090376962.0306</v>
      </c>
      <c r="S582" s="101">
        <v>15128294250.440001</v>
      </c>
    </row>
    <row r="583" spans="1:19">
      <c r="A583" s="89" t="s">
        <v>5958</v>
      </c>
      <c r="B583" s="89" t="s">
        <v>5959</v>
      </c>
      <c r="C583" s="92">
        <v>7448411119</v>
      </c>
      <c r="D583" s="92">
        <v>8774353301</v>
      </c>
      <c r="E583" s="101">
        <v>9869669205</v>
      </c>
      <c r="F583" s="101">
        <v>9909454462</v>
      </c>
      <c r="G583" s="101">
        <v>9709978745</v>
      </c>
      <c r="H583" s="101">
        <v>12466268637</v>
      </c>
      <c r="I583" s="101">
        <v>11995726512</v>
      </c>
      <c r="J583" s="92">
        <v>12509000886</v>
      </c>
      <c r="K583" s="101">
        <v>14275509624</v>
      </c>
      <c r="L583" s="101">
        <v>11046604430</v>
      </c>
      <c r="M583" s="101">
        <v>11128598919.6064</v>
      </c>
      <c r="N583" s="101">
        <v>12483740402.9058</v>
      </c>
      <c r="O583" s="101">
        <v>13807992099.256199</v>
      </c>
      <c r="P583" s="101">
        <v>13593702983.130301</v>
      </c>
      <c r="Q583" s="101">
        <v>14625037151.7925</v>
      </c>
      <c r="R583" s="101">
        <v>17505463072.181801</v>
      </c>
      <c r="S583" s="101">
        <v>20826243179.119999</v>
      </c>
    </row>
    <row r="584" spans="1:19">
      <c r="A584" s="89" t="s">
        <v>5960</v>
      </c>
      <c r="B584" s="89" t="s">
        <v>964</v>
      </c>
      <c r="C584" s="92">
        <v>880376280</v>
      </c>
      <c r="D584" s="92">
        <v>1003300880</v>
      </c>
      <c r="E584" s="101">
        <v>1119475378</v>
      </c>
      <c r="F584" s="101">
        <v>1166938422</v>
      </c>
      <c r="G584" s="101">
        <v>1241738689</v>
      </c>
      <c r="H584" s="101">
        <v>1298346179</v>
      </c>
      <c r="I584" s="101">
        <v>1438498665</v>
      </c>
      <c r="J584" s="92">
        <v>1556970638</v>
      </c>
      <c r="K584" s="101">
        <v>1711683251</v>
      </c>
      <c r="L584" s="101">
        <v>1814207461</v>
      </c>
      <c r="M584" s="101">
        <v>2095546565.5359499</v>
      </c>
      <c r="N584" s="101">
        <v>1967725923.70156</v>
      </c>
      <c r="O584" s="101">
        <v>2362328764.4001098</v>
      </c>
      <c r="P584" s="101">
        <v>2345836250.9317498</v>
      </c>
      <c r="Q584" s="101">
        <v>2452600148.0442595</v>
      </c>
      <c r="R584" s="101">
        <v>2905042677.6823502</v>
      </c>
      <c r="S584" s="101">
        <v>3319172539.6300001</v>
      </c>
    </row>
    <row r="585" spans="1:19">
      <c r="A585" s="89" t="s">
        <v>5982</v>
      </c>
      <c r="B585" s="89" t="s">
        <v>129</v>
      </c>
      <c r="C585" s="92">
        <v>1565767737</v>
      </c>
      <c r="D585" s="92">
        <v>1727109237</v>
      </c>
      <c r="E585" s="101">
        <v>2021175555</v>
      </c>
      <c r="F585" s="101">
        <v>2324290447</v>
      </c>
      <c r="G585" s="101">
        <v>2263618652</v>
      </c>
      <c r="H585" s="101">
        <v>2395402613</v>
      </c>
      <c r="I585" s="101">
        <v>2714160941</v>
      </c>
      <c r="J585" s="92">
        <v>2923628723</v>
      </c>
      <c r="K585" s="101">
        <v>2899431303</v>
      </c>
      <c r="L585" s="101">
        <v>1385667152</v>
      </c>
      <c r="M585" s="101">
        <v>1609469465.7219501</v>
      </c>
      <c r="N585" s="101">
        <v>1595075815.35518</v>
      </c>
      <c r="O585" s="101">
        <v>1896939637.84039</v>
      </c>
      <c r="P585" s="101">
        <v>2020841611.0439398</v>
      </c>
      <c r="Q585" s="101">
        <v>2228156806.8216</v>
      </c>
      <c r="R585" s="101">
        <v>2379591953.5532999</v>
      </c>
      <c r="S585" s="101">
        <v>2649778675.2800002</v>
      </c>
    </row>
    <row r="586" spans="1:19">
      <c r="A586" s="89" t="s">
        <v>6021</v>
      </c>
      <c r="B586" s="89" t="s">
        <v>966</v>
      </c>
      <c r="C586" s="92">
        <v>1024800139</v>
      </c>
      <c r="D586" s="92">
        <v>1732490674</v>
      </c>
      <c r="E586" s="101">
        <v>2353662808</v>
      </c>
      <c r="F586" s="101">
        <v>1467423141</v>
      </c>
      <c r="G586" s="101">
        <v>2004531070</v>
      </c>
      <c r="H586" s="101">
        <v>3895787951</v>
      </c>
      <c r="I586" s="101">
        <v>3526448035</v>
      </c>
      <c r="J586" s="92">
        <v>3747391241</v>
      </c>
      <c r="K586" s="101">
        <v>3625511893</v>
      </c>
      <c r="L586" s="101">
        <v>2959409780</v>
      </c>
      <c r="M586" s="101">
        <v>2832714641.527</v>
      </c>
      <c r="N586" s="101">
        <v>2998357649.2319999</v>
      </c>
      <c r="O586" s="101">
        <v>3140814484.1659999</v>
      </c>
      <c r="P586" s="101">
        <v>2772467814.6869998</v>
      </c>
      <c r="Q586" s="101">
        <v>2884999255.369</v>
      </c>
      <c r="R586" s="101">
        <v>3784126950.1859999</v>
      </c>
      <c r="S586" s="101">
        <v>4319426657.0600004</v>
      </c>
    </row>
    <row r="587" spans="1:19">
      <c r="A587" s="89" t="s">
        <v>6029</v>
      </c>
      <c r="B587" s="89" t="s">
        <v>970</v>
      </c>
      <c r="C587" s="92">
        <v>27474955</v>
      </c>
      <c r="D587" s="92">
        <v>33468489</v>
      </c>
      <c r="E587" s="101">
        <v>37493575</v>
      </c>
      <c r="F587" s="101">
        <v>38570123</v>
      </c>
      <c r="G587" s="101">
        <v>42849710</v>
      </c>
      <c r="H587" s="101">
        <v>42621795</v>
      </c>
      <c r="I587" s="101">
        <v>58704048</v>
      </c>
      <c r="J587" s="92">
        <v>51722720</v>
      </c>
      <c r="K587" s="101">
        <v>64110936</v>
      </c>
      <c r="L587" s="101">
        <v>82833569</v>
      </c>
      <c r="M587" s="101">
        <v>65444509.77527</v>
      </c>
      <c r="N587" s="101">
        <v>91509298.686130002</v>
      </c>
      <c r="O587" s="101">
        <v>107108179.21629</v>
      </c>
      <c r="P587" s="101">
        <v>80634695.562289998</v>
      </c>
      <c r="Q587" s="101">
        <v>80036928.704539999</v>
      </c>
      <c r="R587" s="101">
        <v>76174451.246950001</v>
      </c>
      <c r="S587" s="101">
        <v>89324194.400000006</v>
      </c>
    </row>
    <row r="588" spans="1:19">
      <c r="A588" s="89" t="s">
        <v>6035</v>
      </c>
      <c r="B588" s="89" t="s">
        <v>130</v>
      </c>
      <c r="C588" s="92">
        <v>3497823286</v>
      </c>
      <c r="D588" s="92">
        <v>3773114475</v>
      </c>
      <c r="E588" s="101">
        <v>3782785736</v>
      </c>
      <c r="F588" s="101">
        <v>3511463612</v>
      </c>
      <c r="G588" s="101">
        <v>3422458961</v>
      </c>
      <c r="H588" s="101">
        <v>3365216805</v>
      </c>
      <c r="I588" s="101">
        <v>3222620255</v>
      </c>
      <c r="J588" s="92">
        <v>3135675071</v>
      </c>
      <c r="K588" s="101">
        <v>4991751392</v>
      </c>
      <c r="L588" s="101">
        <v>3323439363</v>
      </c>
      <c r="M588" s="101">
        <v>2901720313.3548598</v>
      </c>
      <c r="N588" s="101">
        <v>3282098969.9493098</v>
      </c>
      <c r="O588" s="101">
        <v>3400085126.8959303</v>
      </c>
      <c r="P588" s="101">
        <v>3574032680.9758797</v>
      </c>
      <c r="Q588" s="101">
        <v>3710275112.1128902</v>
      </c>
      <c r="R588" s="101">
        <v>4736615694.5332403</v>
      </c>
      <c r="S588" s="101">
        <v>6463787522.1300001</v>
      </c>
    </row>
    <row r="589" spans="1:19">
      <c r="A589" s="89" t="s">
        <v>6050</v>
      </c>
      <c r="B589" s="89" t="s">
        <v>1020</v>
      </c>
      <c r="C589" s="92">
        <v>452168722</v>
      </c>
      <c r="D589" s="92">
        <v>504869546</v>
      </c>
      <c r="E589" s="101">
        <v>555076153</v>
      </c>
      <c r="F589" s="101">
        <v>1400768717</v>
      </c>
      <c r="G589" s="101">
        <v>734781663</v>
      </c>
      <c r="H589" s="101">
        <v>1468893294</v>
      </c>
      <c r="I589" s="101">
        <v>1035294568</v>
      </c>
      <c r="J589" s="92">
        <v>1093612493</v>
      </c>
      <c r="K589" s="101">
        <v>983020849</v>
      </c>
      <c r="L589" s="101">
        <v>1481047105</v>
      </c>
      <c r="M589" s="101">
        <v>1623703423.69137</v>
      </c>
      <c r="N589" s="106">
        <v>2548972745.9815898</v>
      </c>
      <c r="O589" s="106">
        <v>2900715906.7374401</v>
      </c>
      <c r="P589" s="106">
        <v>2799889929.92946</v>
      </c>
      <c r="Q589" s="106">
        <v>3268968900.74018</v>
      </c>
      <c r="R589" s="106">
        <v>3623911344.97997</v>
      </c>
      <c r="S589" s="101">
        <v>3984753590.6100001</v>
      </c>
    </row>
    <row r="590" spans="1:19">
      <c r="A590" s="89" t="s">
        <v>7731</v>
      </c>
      <c r="B590" s="89" t="s">
        <v>7732</v>
      </c>
      <c r="C590" s="92">
        <v>19203633514</v>
      </c>
      <c r="D590" s="92">
        <v>17770020425</v>
      </c>
      <c r="E590" s="101">
        <v>17734669047</v>
      </c>
      <c r="F590" s="101">
        <v>22560952379</v>
      </c>
      <c r="G590" s="101">
        <v>31367349427</v>
      </c>
      <c r="H590" s="101">
        <v>34713803197</v>
      </c>
      <c r="I590" s="101">
        <v>31930427230</v>
      </c>
      <c r="J590" s="92">
        <v>34189906324</v>
      </c>
      <c r="K590" s="101">
        <v>8865229161</v>
      </c>
      <c r="L590" s="101">
        <v>5677778539</v>
      </c>
      <c r="M590" s="101">
        <v>6347910860.4631796</v>
      </c>
      <c r="N590" s="92">
        <v>0</v>
      </c>
      <c r="O590" s="92">
        <v>0</v>
      </c>
      <c r="P590" s="92">
        <v>0</v>
      </c>
      <c r="Q590" s="92">
        <v>0</v>
      </c>
      <c r="R590" s="92">
        <v>0</v>
      </c>
      <c r="S590" s="101">
        <v>0</v>
      </c>
    </row>
    <row r="591" spans="1:19">
      <c r="A591" s="89" t="s">
        <v>7733</v>
      </c>
      <c r="B591" s="89" t="s">
        <v>7734</v>
      </c>
      <c r="C591" s="92">
        <v>17060035854</v>
      </c>
      <c r="D591" s="92">
        <v>14712145935</v>
      </c>
      <c r="E591" s="101">
        <v>15432449356</v>
      </c>
      <c r="F591" s="101">
        <v>16893284970</v>
      </c>
      <c r="G591" s="101">
        <v>25549484552</v>
      </c>
      <c r="H591" s="101">
        <v>28229413534</v>
      </c>
      <c r="I591" s="101">
        <v>23880075172</v>
      </c>
      <c r="J591" s="92">
        <v>25736207124</v>
      </c>
      <c r="K591" s="101">
        <v>0</v>
      </c>
      <c r="L591" s="101">
        <v>0</v>
      </c>
      <c r="M591" s="101">
        <v>0</v>
      </c>
      <c r="N591" s="92">
        <v>0</v>
      </c>
      <c r="O591" s="92">
        <v>0</v>
      </c>
      <c r="P591" s="92">
        <v>0</v>
      </c>
      <c r="Q591" s="92">
        <v>0</v>
      </c>
      <c r="R591" s="92">
        <v>0</v>
      </c>
      <c r="S591" s="101">
        <v>0</v>
      </c>
    </row>
    <row r="592" spans="1:19">
      <c r="A592" s="89" t="s">
        <v>7735</v>
      </c>
      <c r="B592" s="89" t="s">
        <v>176</v>
      </c>
      <c r="C592" s="92">
        <v>1030841944</v>
      </c>
      <c r="D592" s="92">
        <v>1517105515</v>
      </c>
      <c r="E592" s="101">
        <v>231835043</v>
      </c>
      <c r="F592" s="101">
        <v>115254574</v>
      </c>
      <c r="G592" s="101">
        <v>285340859</v>
      </c>
      <c r="H592" s="101">
        <v>369124124</v>
      </c>
      <c r="I592" s="101">
        <v>404501563</v>
      </c>
      <c r="J592" s="92">
        <v>455116653</v>
      </c>
      <c r="K592" s="101">
        <v>781945543</v>
      </c>
      <c r="L592" s="101">
        <v>468561784</v>
      </c>
      <c r="M592" s="101">
        <v>479334333.02318001</v>
      </c>
      <c r="N592" s="92">
        <v>0</v>
      </c>
      <c r="O592" s="92">
        <v>0</v>
      </c>
      <c r="P592" s="92">
        <v>0</v>
      </c>
      <c r="Q592" s="92">
        <v>0</v>
      </c>
      <c r="R592" s="92">
        <v>0</v>
      </c>
      <c r="S592" s="101">
        <v>0</v>
      </c>
    </row>
    <row r="593" spans="1:19" ht="25.5">
      <c r="A593" s="89" t="s">
        <v>7736</v>
      </c>
      <c r="B593" s="89" t="s">
        <v>177</v>
      </c>
      <c r="C593" s="92">
        <v>65714053</v>
      </c>
      <c r="D593" s="92">
        <v>82553442</v>
      </c>
      <c r="E593" s="101">
        <v>1021204221</v>
      </c>
      <c r="F593" s="101">
        <v>4537329985</v>
      </c>
      <c r="G593" s="101">
        <v>4477470276</v>
      </c>
      <c r="H593" s="101">
        <v>504231933</v>
      </c>
      <c r="I593" s="101">
        <v>616941021</v>
      </c>
      <c r="J593" s="92">
        <v>566643561</v>
      </c>
      <c r="K593" s="101">
        <v>494132386</v>
      </c>
      <c r="L593" s="101">
        <v>553062111</v>
      </c>
      <c r="M593" s="101">
        <v>541421832.73800004</v>
      </c>
      <c r="N593" s="92">
        <v>0</v>
      </c>
      <c r="O593" s="92">
        <v>0</v>
      </c>
      <c r="P593" s="92">
        <v>0</v>
      </c>
      <c r="Q593" s="92">
        <v>0</v>
      </c>
      <c r="R593" s="92">
        <v>0</v>
      </c>
      <c r="S593" s="101">
        <v>0</v>
      </c>
    </row>
    <row r="594" spans="1:19">
      <c r="A594" s="89" t="s">
        <v>7737</v>
      </c>
      <c r="B594" s="89" t="s">
        <v>65</v>
      </c>
      <c r="C594" s="92">
        <v>281491656</v>
      </c>
      <c r="D594" s="92">
        <v>415476202</v>
      </c>
      <c r="E594" s="101">
        <v>376950406</v>
      </c>
      <c r="F594" s="101">
        <v>253586878</v>
      </c>
      <c r="G594" s="101">
        <v>177620443</v>
      </c>
      <c r="H594" s="101">
        <v>284610845</v>
      </c>
      <c r="I594" s="101">
        <v>241904148</v>
      </c>
      <c r="J594" s="92">
        <v>238991559</v>
      </c>
      <c r="K594" s="101">
        <v>188642480</v>
      </c>
      <c r="L594" s="101">
        <v>276068960</v>
      </c>
      <c r="M594" s="101">
        <v>628909972.58500004</v>
      </c>
      <c r="N594" s="92">
        <v>0</v>
      </c>
      <c r="O594" s="92">
        <v>0</v>
      </c>
      <c r="P594" s="92">
        <v>0</v>
      </c>
      <c r="Q594" s="92">
        <v>0</v>
      </c>
      <c r="R594" s="92">
        <v>0</v>
      </c>
      <c r="S594" s="101">
        <v>0</v>
      </c>
    </row>
    <row r="595" spans="1:19">
      <c r="A595" s="89" t="s">
        <v>7738</v>
      </c>
      <c r="B595" s="89" t="s">
        <v>215</v>
      </c>
      <c r="C595" s="92">
        <v>0</v>
      </c>
      <c r="D595" s="92">
        <v>0</v>
      </c>
      <c r="E595" s="101">
        <v>0</v>
      </c>
      <c r="F595" s="101">
        <v>0</v>
      </c>
      <c r="G595" s="101">
        <v>0</v>
      </c>
      <c r="H595" s="101">
        <v>0</v>
      </c>
      <c r="I595" s="101">
        <v>0</v>
      </c>
      <c r="J595" s="92">
        <v>0</v>
      </c>
      <c r="K595" s="101">
        <v>0</v>
      </c>
      <c r="L595" s="101">
        <v>0</v>
      </c>
      <c r="M595" s="101">
        <v>0</v>
      </c>
      <c r="N595" s="92">
        <v>0</v>
      </c>
      <c r="O595" s="92">
        <v>0</v>
      </c>
      <c r="P595" s="92">
        <v>0</v>
      </c>
      <c r="Q595" s="92">
        <v>0</v>
      </c>
      <c r="R595" s="92">
        <v>0</v>
      </c>
      <c r="S595" s="101">
        <v>0</v>
      </c>
    </row>
    <row r="596" spans="1:19">
      <c r="A596" s="89" t="s">
        <v>7739</v>
      </c>
      <c r="B596" s="89" t="s">
        <v>5545</v>
      </c>
      <c r="C596" s="92">
        <v>765550007</v>
      </c>
      <c r="D596" s="92">
        <v>1042739331</v>
      </c>
      <c r="E596" s="101">
        <v>672230021</v>
      </c>
      <c r="F596" s="101">
        <v>761495972</v>
      </c>
      <c r="G596" s="101">
        <v>877433297</v>
      </c>
      <c r="H596" s="101">
        <v>5326422761</v>
      </c>
      <c r="I596" s="101">
        <v>6787005326</v>
      </c>
      <c r="J596" s="92">
        <v>7192947427</v>
      </c>
      <c r="K596" s="101">
        <v>7400508752</v>
      </c>
      <c r="L596" s="101">
        <v>4380085684</v>
      </c>
      <c r="M596" s="101">
        <v>4698244722.1169996</v>
      </c>
      <c r="N596" s="92">
        <v>0</v>
      </c>
      <c r="O596" s="92">
        <v>0</v>
      </c>
      <c r="P596" s="92">
        <v>0</v>
      </c>
      <c r="Q596" s="92">
        <v>0</v>
      </c>
      <c r="R596" s="92">
        <v>0</v>
      </c>
      <c r="S596" s="101">
        <v>0</v>
      </c>
    </row>
    <row r="597" spans="1:19">
      <c r="A597" s="89" t="s">
        <v>7740</v>
      </c>
      <c r="B597" s="89" t="s">
        <v>968</v>
      </c>
      <c r="C597" s="92">
        <v>0</v>
      </c>
      <c r="D597" s="92">
        <v>0</v>
      </c>
      <c r="E597" s="101">
        <v>0</v>
      </c>
      <c r="F597" s="101">
        <v>0</v>
      </c>
      <c r="G597" s="101">
        <v>0</v>
      </c>
      <c r="H597" s="101">
        <v>0</v>
      </c>
      <c r="I597" s="101">
        <v>0</v>
      </c>
      <c r="J597" s="92">
        <v>0</v>
      </c>
      <c r="K597" s="101">
        <v>0</v>
      </c>
      <c r="L597" s="101">
        <v>0</v>
      </c>
      <c r="M597" s="101">
        <v>0</v>
      </c>
      <c r="N597" s="92">
        <v>0</v>
      </c>
      <c r="O597" s="92">
        <v>0</v>
      </c>
      <c r="P597" s="92">
        <v>0</v>
      </c>
      <c r="Q597" s="92">
        <v>0</v>
      </c>
      <c r="R597" s="92">
        <v>0</v>
      </c>
      <c r="S597" s="101">
        <v>0</v>
      </c>
    </row>
    <row r="598" spans="1:19">
      <c r="M598" s="7"/>
    </row>
    <row r="601" spans="1:19">
      <c r="S601" s="25"/>
    </row>
    <row r="602" spans="1:19">
      <c r="S602" s="97"/>
    </row>
    <row r="603" spans="1:19">
      <c r="S603" s="97"/>
    </row>
    <row r="605" spans="1:19">
      <c r="S605" s="97"/>
    </row>
  </sheetData>
  <mergeCells count="1">
    <mergeCell ref="A1:S2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42578125" style="25" bestFit="1" customWidth="1"/>
    <col min="7" max="7" width="20.7109375" style="25" bestFit="1" customWidth="1"/>
    <col min="8" max="8" width="19.42578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42578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42578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42578125" style="7" bestFit="1" customWidth="1"/>
    <col min="39" max="16384" width="9.85546875" style="7"/>
  </cols>
  <sheetData>
    <row r="1" spans="1:39" s="23" customFormat="1" ht="171" customHeight="1">
      <c r="A1" s="120" t="s">
        <v>7642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6" sqref="P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8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69" t="s">
        <v>182</v>
      </c>
      <c r="B4" s="70">
        <v>436566480290.56</v>
      </c>
      <c r="C4" s="70">
        <v>464326270041.78003</v>
      </c>
      <c r="D4" s="70">
        <v>515913079436.47998</v>
      </c>
      <c r="E4" s="70">
        <v>566548513946.57996</v>
      </c>
      <c r="F4" s="70">
        <v>665478976927.53003</v>
      </c>
      <c r="G4" s="70">
        <v>797320542097.78003</v>
      </c>
      <c r="H4" s="70">
        <v>899523627140.18994</v>
      </c>
      <c r="I4" s="70">
        <v>993772572235.72998</v>
      </c>
      <c r="J4" s="70">
        <v>1133248137733.0701</v>
      </c>
      <c r="K4" s="70">
        <v>1207973460205.8601</v>
      </c>
      <c r="L4" s="71">
        <v>1287476920806.77</v>
      </c>
      <c r="M4" s="71">
        <v>1371675580417.0432</v>
      </c>
      <c r="N4" s="71">
        <v>1487089621826.03</v>
      </c>
      <c r="O4" s="72">
        <v>1539452983422.74</v>
      </c>
      <c r="P4" s="72">
        <v>1645750897606.2251</v>
      </c>
      <c r="Q4" s="72">
        <v>1915362291120.28</v>
      </c>
    </row>
    <row r="5" spans="1:17">
      <c r="A5" s="69" t="s">
        <v>157</v>
      </c>
      <c r="B5" s="73">
        <v>409474721568.00995</v>
      </c>
      <c r="C5" s="73">
        <v>440014645033</v>
      </c>
      <c r="D5" s="73">
        <v>499506507997</v>
      </c>
      <c r="E5" s="73">
        <v>546591559630</v>
      </c>
      <c r="F5" s="73">
        <v>593863581730</v>
      </c>
      <c r="G5" s="73">
        <v>658455998246</v>
      </c>
      <c r="H5" s="73">
        <v>731784922643.01001</v>
      </c>
      <c r="I5" s="73">
        <v>841325381865.01001</v>
      </c>
      <c r="J5" s="73">
        <v>875362324491.98999</v>
      </c>
      <c r="K5" s="73">
        <v>953510581689</v>
      </c>
      <c r="L5" s="70">
        <v>1019943933356.99</v>
      </c>
      <c r="M5" s="74">
        <v>1270864238126.9998</v>
      </c>
      <c r="N5" s="74">
        <v>1690443029680.4199</v>
      </c>
      <c r="O5" s="75">
        <v>1789146499572.71</v>
      </c>
      <c r="P5" s="75">
        <v>2044787467113.2849</v>
      </c>
      <c r="Q5" s="75">
        <v>2319637288744.4302</v>
      </c>
    </row>
    <row r="6" spans="1:17">
      <c r="A6" s="69" t="s">
        <v>22</v>
      </c>
      <c r="B6" s="73">
        <v>20783778658.580002</v>
      </c>
      <c r="C6" s="73">
        <v>16888621451.570015</v>
      </c>
      <c r="D6" s="73">
        <v>6295209613.7000074</v>
      </c>
      <c r="E6" s="73">
        <v>8825414942.9100037</v>
      </c>
      <c r="F6" s="73">
        <v>55179543530.160019</v>
      </c>
      <c r="G6" s="73">
        <v>120325244539.46001</v>
      </c>
      <c r="H6" s="73">
        <v>144698157199.76001</v>
      </c>
      <c r="I6" s="73">
        <v>130425163723.57001</v>
      </c>
      <c r="J6" s="73">
        <v>236759746740.59</v>
      </c>
      <c r="K6" s="73">
        <v>234987182270.25</v>
      </c>
      <c r="L6" s="70">
        <v>246529425544.57501</v>
      </c>
      <c r="M6" s="74">
        <v>100811342290.04346</v>
      </c>
      <c r="N6" s="74">
        <v>-203353407854.39099</v>
      </c>
      <c r="O6" s="75">
        <f>O4-O5</f>
        <v>-249693516149.96997</v>
      </c>
      <c r="P6" s="75">
        <f>P4-P5</f>
        <v>-399036569507.05981</v>
      </c>
      <c r="Q6" s="75">
        <v>-404274997624.15198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9988-E8E0-2749-AB3B-92014E2CFAE5}">
  <sheetPr>
    <pageSetUpPr fitToPage="1"/>
  </sheetPr>
  <dimension ref="A1:R605"/>
  <sheetViews>
    <sheetView showGridLines="0" zoomScale="82" zoomScaleNormal="82" zoomScaleSheetLayoutView="100" workbookViewId="0">
      <selection activeCell="A3" sqref="A3"/>
    </sheetView>
  </sheetViews>
  <sheetFormatPr baseColWidth="10" defaultColWidth="9.85546875" defaultRowHeight="15"/>
  <cols>
    <col min="1" max="1" width="13.42578125" style="108" bestFit="1" customWidth="1"/>
    <col min="2" max="2" width="60.7109375" style="67" customWidth="1"/>
    <col min="3" max="4" width="24.140625" style="25" customWidth="1"/>
    <col min="5" max="6" width="25.140625" style="25" customWidth="1"/>
    <col min="7" max="9" width="24.140625" style="25" customWidth="1"/>
    <col min="10" max="12" width="26" style="25" customWidth="1"/>
    <col min="13" max="15" width="26" style="7" customWidth="1"/>
    <col min="16" max="16" width="24.140625" style="7" customWidth="1"/>
    <col min="17" max="17" width="27.42578125" style="25" bestFit="1" customWidth="1"/>
    <col min="18" max="18" width="27.42578125" style="7" customWidth="1"/>
    <col min="19" max="16384" width="9.85546875" style="7"/>
  </cols>
  <sheetData>
    <row r="1" spans="1:18" s="23" customFormat="1" ht="154.5" customHeight="1">
      <c r="A1" s="118" t="s">
        <v>7778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s="23" customFormat="1" ht="36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s="107" customFormat="1" ht="15.75">
      <c r="A3" s="109" t="s">
        <v>224</v>
      </c>
      <c r="B3" s="110" t="s">
        <v>187</v>
      </c>
      <c r="C3" s="110">
        <v>2008</v>
      </c>
      <c r="D3" s="110">
        <v>2009</v>
      </c>
      <c r="E3" s="110">
        <v>2010</v>
      </c>
      <c r="F3" s="110">
        <v>2011</v>
      </c>
      <c r="G3" s="110">
        <v>2012</v>
      </c>
      <c r="H3" s="110">
        <v>2013</v>
      </c>
      <c r="I3" s="110">
        <v>2014</v>
      </c>
      <c r="J3" s="110">
        <v>2015</v>
      </c>
      <c r="K3" s="110">
        <v>2016</v>
      </c>
      <c r="L3" s="110">
        <v>2017</v>
      </c>
      <c r="M3" s="110">
        <v>2018</v>
      </c>
      <c r="N3" s="110">
        <v>2019</v>
      </c>
      <c r="O3" s="110">
        <v>2020</v>
      </c>
      <c r="P3" s="110">
        <v>2021</v>
      </c>
      <c r="Q3" s="110">
        <v>2022</v>
      </c>
      <c r="R3" s="110">
        <v>2023</v>
      </c>
    </row>
    <row r="4" spans="1:18" s="6" customFormat="1">
      <c r="A4" s="87">
        <v>1</v>
      </c>
      <c r="B4" s="88" t="s">
        <v>182</v>
      </c>
      <c r="C4" s="111">
        <v>1.8679215347923606E-2</v>
      </c>
      <c r="D4" s="111">
        <v>0.15689036663801215</v>
      </c>
      <c r="E4" s="111">
        <v>0.1589990852709593</v>
      </c>
      <c r="F4" s="111">
        <v>0.14988473021450499</v>
      </c>
      <c r="G4" s="111">
        <v>0.26056452801609375</v>
      </c>
      <c r="H4" s="111">
        <v>0.12207776959945282</v>
      </c>
      <c r="I4" s="111">
        <v>5.5870446031772936E-2</v>
      </c>
      <c r="J4" s="111">
        <v>3.8764637206064156E-2</v>
      </c>
      <c r="K4" s="111">
        <v>7.1500052587427421E-2</v>
      </c>
      <c r="L4" s="111">
        <v>5.4637440784391922E-2</v>
      </c>
      <c r="M4" s="111">
        <v>-5.1961162718546894E-2</v>
      </c>
      <c r="N4" s="111">
        <v>3.7072794238383056E-2</v>
      </c>
      <c r="O4" s="111">
        <v>7.7401609869809151E-2</v>
      </c>
      <c r="P4" s="111">
        <v>5.2770757220445219E-2</v>
      </c>
      <c r="Q4" s="111">
        <v>0.26047636020891107</v>
      </c>
      <c r="R4" s="111">
        <v>-3.0219460781202967E-2</v>
      </c>
    </row>
    <row r="5" spans="1:18">
      <c r="A5" s="89" t="s">
        <v>226</v>
      </c>
      <c r="B5" s="89" t="s">
        <v>474</v>
      </c>
      <c r="C5" s="112">
        <v>-0.16521532226978897</v>
      </c>
      <c r="D5" s="112">
        <v>0.1650369755173875</v>
      </c>
      <c r="E5" s="112">
        <v>2.6030640128987148E-2</v>
      </c>
      <c r="F5" s="112">
        <v>7.4735769314318024E-2</v>
      </c>
      <c r="G5" s="112">
        <v>0.29964955596346377</v>
      </c>
      <c r="H5" s="112">
        <v>0.3828493922721472</v>
      </c>
      <c r="I5" s="112">
        <v>2.0329586647793052E-2</v>
      </c>
      <c r="J5" s="112">
        <v>-0.12832996063763991</v>
      </c>
      <c r="K5" s="112">
        <v>0.25725556401380212</v>
      </c>
      <c r="L5" s="112">
        <v>-3.391204779625101E-2</v>
      </c>
      <c r="M5" s="112">
        <v>4.1333163466523049E-2</v>
      </c>
      <c r="N5" s="112">
        <v>-2.762486079201909E-2</v>
      </c>
      <c r="O5" s="112">
        <v>0.24450095336573252</v>
      </c>
      <c r="P5" s="112">
        <v>5.2707346064945426E-2</v>
      </c>
      <c r="Q5" s="112">
        <v>-4.3055994787496443E-2</v>
      </c>
      <c r="R5" s="112">
        <v>1.0900417246743954E-2</v>
      </c>
    </row>
    <row r="6" spans="1:18">
      <c r="A6" s="89" t="s">
        <v>227</v>
      </c>
      <c r="B6" s="89" t="s">
        <v>152</v>
      </c>
      <c r="C6" s="112">
        <v>0.33369100732624757</v>
      </c>
      <c r="D6" s="112">
        <v>-0.15100534010293176</v>
      </c>
      <c r="E6" s="112">
        <v>0.13818231868795183</v>
      </c>
      <c r="F6" s="112">
        <v>-0.11593426815178531</v>
      </c>
      <c r="G6" s="112">
        <v>0.13355587938076607</v>
      </c>
      <c r="H6" s="112">
        <v>0.2083730547427729</v>
      </c>
      <c r="I6" s="112">
        <v>-4.6644090848419584E-2</v>
      </c>
      <c r="J6" s="112">
        <v>0.14421112444494666</v>
      </c>
      <c r="K6" s="112">
        <v>0.1921790549898803</v>
      </c>
      <c r="L6" s="112">
        <v>0.10251444460072134</v>
      </c>
      <c r="M6" s="112">
        <v>3.0011923496977122E-2</v>
      </c>
      <c r="N6" s="112">
        <v>0.14071514206910396</v>
      </c>
      <c r="O6" s="112">
        <v>0.12743745655452376</v>
      </c>
      <c r="P6" s="112">
        <v>9.913082816130192E-2</v>
      </c>
      <c r="Q6" s="112">
        <v>0.22929098176673413</v>
      </c>
      <c r="R6" s="112">
        <v>-6.0927548560578138E-2</v>
      </c>
    </row>
    <row r="7" spans="1:18">
      <c r="A7" s="89" t="s">
        <v>228</v>
      </c>
      <c r="B7" s="89" t="s">
        <v>204</v>
      </c>
      <c r="C7" s="112">
        <v>-0.3249745765958606</v>
      </c>
      <c r="D7" s="112">
        <v>1.8325126628680608</v>
      </c>
      <c r="E7" s="112">
        <v>-0.33780272870265471</v>
      </c>
      <c r="F7" s="112">
        <v>-1</v>
      </c>
      <c r="G7" s="112" t="s">
        <v>7790</v>
      </c>
      <c r="H7" s="112" t="s">
        <v>7790</v>
      </c>
      <c r="I7" s="112" t="s">
        <v>7790</v>
      </c>
      <c r="J7" s="112" t="s">
        <v>7790</v>
      </c>
      <c r="K7" s="112" t="s">
        <v>7790</v>
      </c>
      <c r="L7" s="112" t="s">
        <v>7790</v>
      </c>
      <c r="M7" s="112" t="s">
        <v>7790</v>
      </c>
      <c r="N7" s="112">
        <v>-0.67373576947748226</v>
      </c>
      <c r="O7" s="112">
        <v>14.763193340769613</v>
      </c>
      <c r="P7" s="112">
        <v>-0.32396191066663182</v>
      </c>
      <c r="Q7" s="112">
        <v>0.96821916584933265</v>
      </c>
      <c r="R7" s="112">
        <v>-0.10516174030295944</v>
      </c>
    </row>
    <row r="8" spans="1:18">
      <c r="A8" s="89" t="s">
        <v>230</v>
      </c>
      <c r="B8" s="89" t="s">
        <v>151</v>
      </c>
      <c r="C8" s="112">
        <v>-0.14741642379548625</v>
      </c>
      <c r="D8" s="112">
        <v>0.11840850401798253</v>
      </c>
      <c r="E8" s="112">
        <v>-3.4818794992735658E-2</v>
      </c>
      <c r="F8" s="112">
        <v>0.60585143420848775</v>
      </c>
      <c r="G8" s="112">
        <v>0.3005126782400851</v>
      </c>
      <c r="H8" s="112">
        <v>0.41716829004990674</v>
      </c>
      <c r="I8" s="112">
        <v>0.10888933215988228</v>
      </c>
      <c r="J8" s="112">
        <v>-0.20436733819953101</v>
      </c>
      <c r="K8" s="112">
        <v>0.27154878864076748</v>
      </c>
      <c r="L8" s="112">
        <v>2.2038801249770312E-2</v>
      </c>
      <c r="M8" s="112">
        <v>-0.23837132266242955</v>
      </c>
      <c r="N8" s="112">
        <v>8.0237675352079707E-2</v>
      </c>
      <c r="O8" s="112">
        <v>0.21804335308309475</v>
      </c>
      <c r="P8" s="112">
        <v>0.11178349454854941</v>
      </c>
      <c r="Q8" s="112">
        <v>-0.15669116821475493</v>
      </c>
      <c r="R8" s="112">
        <v>-3.6436627886401007E-2</v>
      </c>
    </row>
    <row r="9" spans="1:18">
      <c r="A9" s="89" t="s">
        <v>231</v>
      </c>
      <c r="B9" s="89" t="s">
        <v>206</v>
      </c>
      <c r="C9" s="112">
        <v>-0.21346814981690376</v>
      </c>
      <c r="D9" s="112">
        <v>0.15620655468210076</v>
      </c>
      <c r="E9" s="112">
        <v>0.33858332086746756</v>
      </c>
      <c r="F9" s="112">
        <v>-0.54508351532854626</v>
      </c>
      <c r="G9" s="112">
        <v>0.3712509374219215</v>
      </c>
      <c r="H9" s="112">
        <v>0.23289026467132912</v>
      </c>
      <c r="I9" s="112">
        <v>-0.62056984861304265</v>
      </c>
      <c r="J9" s="112">
        <v>1.364677927386821</v>
      </c>
      <c r="K9" s="112">
        <v>0.14182129409918898</v>
      </c>
      <c r="L9" s="112">
        <v>-0.44383784069847876</v>
      </c>
      <c r="M9" s="112">
        <v>-1</v>
      </c>
      <c r="N9" s="112" t="s">
        <v>7790</v>
      </c>
      <c r="O9" s="112" t="s">
        <v>7790</v>
      </c>
      <c r="P9" s="112" t="s">
        <v>7790</v>
      </c>
      <c r="Q9" s="112" t="s">
        <v>7790</v>
      </c>
      <c r="R9" s="112" t="s">
        <v>7790</v>
      </c>
    </row>
    <row r="10" spans="1:18">
      <c r="A10" s="89" t="s">
        <v>232</v>
      </c>
      <c r="B10" s="89" t="s">
        <v>165</v>
      </c>
      <c r="C10" s="112">
        <v>-0.44209355994005817</v>
      </c>
      <c r="D10" s="112">
        <v>5.1390568234782412</v>
      </c>
      <c r="E10" s="112">
        <v>-0.91722303942504013</v>
      </c>
      <c r="F10" s="112">
        <v>-1</v>
      </c>
      <c r="G10" s="112" t="s">
        <v>7790</v>
      </c>
      <c r="H10" s="112" t="s">
        <v>7790</v>
      </c>
      <c r="I10" s="112">
        <v>0.70252917470071075</v>
      </c>
      <c r="J10" s="112">
        <v>-0.88983888460672378</v>
      </c>
      <c r="K10" s="112">
        <v>2.8740255912101573</v>
      </c>
      <c r="L10" s="112">
        <v>-0.96761954552530083</v>
      </c>
      <c r="M10" s="112">
        <v>-1</v>
      </c>
      <c r="N10" s="112" t="s">
        <v>7790</v>
      </c>
      <c r="O10" s="112" t="s">
        <v>7790</v>
      </c>
      <c r="P10" s="112" t="s">
        <v>7790</v>
      </c>
      <c r="Q10" s="112" t="s">
        <v>7790</v>
      </c>
      <c r="R10" s="112" t="s">
        <v>7790</v>
      </c>
    </row>
    <row r="11" spans="1:18">
      <c r="A11" s="89" t="s">
        <v>233</v>
      </c>
      <c r="B11" s="89" t="s">
        <v>150</v>
      </c>
      <c r="C11" s="112">
        <v>-0.11167808826395864</v>
      </c>
      <c r="D11" s="112">
        <v>6.0244901170547482E-3</v>
      </c>
      <c r="E11" s="112">
        <v>-0.41360526735511693</v>
      </c>
      <c r="F11" s="112">
        <v>-0.34852541324905029</v>
      </c>
      <c r="G11" s="112">
        <v>-0.23187947980902057</v>
      </c>
      <c r="H11" s="112">
        <v>0.10554583000377549</v>
      </c>
      <c r="I11" s="112">
        <v>2.8736155425598873</v>
      </c>
      <c r="J11" s="112">
        <v>-0.64270825852092139</v>
      </c>
      <c r="K11" s="112">
        <v>0.66580722032868533</v>
      </c>
      <c r="L11" s="112">
        <v>0.6322902551239018</v>
      </c>
      <c r="M11" s="112">
        <v>1.9406341856697629</v>
      </c>
      <c r="N11" s="112">
        <v>-0.71629967408050765</v>
      </c>
      <c r="O11" s="112">
        <v>-0.11120535086536265</v>
      </c>
      <c r="P11" s="112">
        <v>0.65541012683496858</v>
      </c>
      <c r="Q11" s="112">
        <v>-0.10809546596980479</v>
      </c>
      <c r="R11" s="112">
        <v>0.10247303510882011</v>
      </c>
    </row>
    <row r="12" spans="1:18">
      <c r="A12" s="89" t="s">
        <v>527</v>
      </c>
      <c r="B12" s="89" t="s">
        <v>528</v>
      </c>
      <c r="C12" s="112" t="s">
        <v>7790</v>
      </c>
      <c r="D12" s="112" t="s">
        <v>7790</v>
      </c>
      <c r="E12" s="112" t="s">
        <v>7790</v>
      </c>
      <c r="F12" s="112" t="s">
        <v>7790</v>
      </c>
      <c r="G12" s="112" t="s">
        <v>7790</v>
      </c>
      <c r="H12" s="112" t="s">
        <v>7790</v>
      </c>
      <c r="I12" s="112" t="s">
        <v>7790</v>
      </c>
      <c r="J12" s="112" t="s">
        <v>7790</v>
      </c>
      <c r="K12" s="112" t="s">
        <v>7790</v>
      </c>
      <c r="L12" s="112" t="s">
        <v>7790</v>
      </c>
      <c r="M12" s="112" t="s">
        <v>7790</v>
      </c>
      <c r="N12" s="112">
        <v>-0.72983577083303119</v>
      </c>
      <c r="O12" s="112">
        <v>-9.7292020833801618E-2</v>
      </c>
      <c r="P12" s="112">
        <v>-0.16659168215453879</v>
      </c>
      <c r="Q12" s="112">
        <v>-0.32682349087810858</v>
      </c>
      <c r="R12" s="112">
        <v>3.7154353956030839E-2</v>
      </c>
    </row>
    <row r="13" spans="1:18">
      <c r="A13" s="89" t="s">
        <v>532</v>
      </c>
      <c r="B13" s="89" t="s">
        <v>533</v>
      </c>
      <c r="C13" s="112" t="s">
        <v>7790</v>
      </c>
      <c r="D13" s="112" t="s">
        <v>7790</v>
      </c>
      <c r="E13" s="112" t="s">
        <v>7790</v>
      </c>
      <c r="F13" s="112" t="s">
        <v>7790</v>
      </c>
      <c r="G13" s="112" t="s">
        <v>7790</v>
      </c>
      <c r="H13" s="112" t="s">
        <v>7790</v>
      </c>
      <c r="I13" s="112" t="s">
        <v>7790</v>
      </c>
      <c r="J13" s="112" t="s">
        <v>7790</v>
      </c>
      <c r="K13" s="112" t="s">
        <v>7790</v>
      </c>
      <c r="L13" s="112" t="s">
        <v>7790</v>
      </c>
      <c r="M13" s="112" t="s">
        <v>7790</v>
      </c>
      <c r="N13" s="112">
        <v>6.4295155415259098E-2</v>
      </c>
      <c r="O13" s="112">
        <v>-0.16018864595473203</v>
      </c>
      <c r="P13" s="112">
        <v>-1.2686809098906182E-2</v>
      </c>
      <c r="Q13" s="112">
        <v>2.2621266431738674E-2</v>
      </c>
      <c r="R13" s="112">
        <v>0.30267859418528564</v>
      </c>
    </row>
    <row r="14" spans="1:18">
      <c r="A14" s="89" t="s">
        <v>235</v>
      </c>
      <c r="B14" s="89" t="s">
        <v>149</v>
      </c>
      <c r="C14" s="112">
        <v>0.28996902612407061</v>
      </c>
      <c r="D14" s="112">
        <v>0.20673197766315443</v>
      </c>
      <c r="E14" s="112">
        <v>-6.4788718289515823E-2</v>
      </c>
      <c r="F14" s="112">
        <v>0.18645878630859802</v>
      </c>
      <c r="G14" s="112">
        <v>0.8859354547561773</v>
      </c>
      <c r="H14" s="112">
        <v>4.1615097662331957E-2</v>
      </c>
      <c r="I14" s="112">
        <v>3.119800224447955E-2</v>
      </c>
      <c r="J14" s="112">
        <v>0.12058657352070346</v>
      </c>
      <c r="K14" s="112">
        <v>7.3517554295833731E-2</v>
      </c>
      <c r="L14" s="112">
        <v>4.4499042364689601E-2</v>
      </c>
      <c r="M14" s="112">
        <v>-0.20059228931836126</v>
      </c>
      <c r="N14" s="112">
        <v>7.8243665129126283E-2</v>
      </c>
      <c r="O14" s="112">
        <v>0.14313787529486377</v>
      </c>
      <c r="P14" s="112">
        <v>-8.4821902425512574E-3</v>
      </c>
      <c r="Q14" s="112">
        <v>0.2184735989284825</v>
      </c>
      <c r="R14" s="112">
        <v>0.10560041863643499</v>
      </c>
    </row>
    <row r="15" spans="1:18" ht="25.5">
      <c r="A15" s="89" t="s">
        <v>236</v>
      </c>
      <c r="B15" s="89" t="s">
        <v>148</v>
      </c>
      <c r="C15" s="112">
        <v>0.1912774459532478</v>
      </c>
      <c r="D15" s="112">
        <v>0.15937933896286527</v>
      </c>
      <c r="E15" s="112">
        <v>-6.1008354611286175E-2</v>
      </c>
      <c r="F15" s="112">
        <v>0.11598646134819401</v>
      </c>
      <c r="G15" s="112">
        <v>0.81833336367601839</v>
      </c>
      <c r="H15" s="112">
        <v>-0.10703628084089678</v>
      </c>
      <c r="I15" s="112">
        <v>-4.2146093404371254E-2</v>
      </c>
      <c r="J15" s="112">
        <v>8.4191291566035442E-2</v>
      </c>
      <c r="K15" s="112">
        <v>0.27023907479504539</v>
      </c>
      <c r="L15" s="112">
        <v>-1.0358464282710478E-2</v>
      </c>
      <c r="M15" s="112">
        <v>-1</v>
      </c>
      <c r="N15" s="112" t="s">
        <v>7790</v>
      </c>
      <c r="O15" s="112" t="s">
        <v>7790</v>
      </c>
      <c r="P15" s="112">
        <v>-1</v>
      </c>
      <c r="Q15" s="112" t="s">
        <v>7790</v>
      </c>
      <c r="R15" s="112" t="s">
        <v>7790</v>
      </c>
    </row>
    <row r="16" spans="1:18" ht="25.5">
      <c r="A16" s="89" t="s">
        <v>237</v>
      </c>
      <c r="B16" s="89" t="s">
        <v>147</v>
      </c>
      <c r="C16" s="112">
        <v>-0.53321260482378197</v>
      </c>
      <c r="D16" s="112">
        <v>1.013088751518866</v>
      </c>
      <c r="E16" s="112">
        <v>-0.15046029439691011</v>
      </c>
      <c r="F16" s="112">
        <v>0.27727603346438001</v>
      </c>
      <c r="G16" s="112">
        <v>0.43493844119476255</v>
      </c>
      <c r="H16" s="112">
        <v>-0.10766668481442287</v>
      </c>
      <c r="I16" s="112">
        <v>0.51516805254719755</v>
      </c>
      <c r="J16" s="112">
        <v>0.13483591989665378</v>
      </c>
      <c r="K16" s="112">
        <v>-0.31970920856123342</v>
      </c>
      <c r="L16" s="112">
        <v>0.5895559298875046</v>
      </c>
      <c r="M16" s="112">
        <v>-1</v>
      </c>
      <c r="N16" s="112" t="s">
        <v>7790</v>
      </c>
      <c r="O16" s="112" t="s">
        <v>7790</v>
      </c>
      <c r="P16" s="112" t="s">
        <v>7790</v>
      </c>
      <c r="Q16" s="112" t="s">
        <v>7790</v>
      </c>
      <c r="R16" s="112" t="s">
        <v>7790</v>
      </c>
    </row>
    <row r="17" spans="1:18" ht="25.5">
      <c r="A17" s="89" t="s">
        <v>238</v>
      </c>
      <c r="B17" s="89" t="s">
        <v>146</v>
      </c>
      <c r="C17" s="112">
        <v>-0.56456974725387843</v>
      </c>
      <c r="D17" s="112">
        <v>-0.17212618817500591</v>
      </c>
      <c r="E17" s="112">
        <v>4.5440218387654108E-2</v>
      </c>
      <c r="F17" s="112">
        <v>0.1081125872097688</v>
      </c>
      <c r="G17" s="112">
        <v>72.57872136834159</v>
      </c>
      <c r="H17" s="112">
        <v>3.6640006690266791E-2</v>
      </c>
      <c r="I17" s="112">
        <v>0.20121021963924446</v>
      </c>
      <c r="J17" s="112">
        <v>-7.1941162171761164E-2</v>
      </c>
      <c r="K17" s="112">
        <v>-5.3056269853214433E-3</v>
      </c>
      <c r="L17" s="112">
        <v>-5.8729293482484013E-2</v>
      </c>
      <c r="M17" s="112">
        <v>-1</v>
      </c>
      <c r="N17" s="112" t="s">
        <v>7790</v>
      </c>
      <c r="O17" s="112" t="s">
        <v>7790</v>
      </c>
      <c r="P17" s="112">
        <v>-1</v>
      </c>
      <c r="Q17" s="112" t="s">
        <v>7790</v>
      </c>
      <c r="R17" s="112" t="s">
        <v>7790</v>
      </c>
    </row>
    <row r="18" spans="1:18" ht="25.5">
      <c r="A18" s="89" t="s">
        <v>239</v>
      </c>
      <c r="B18" s="89" t="s">
        <v>145</v>
      </c>
      <c r="C18" s="112">
        <v>-1.8575277831249988</v>
      </c>
      <c r="D18" s="112">
        <v>-17.680649550884201</v>
      </c>
      <c r="E18" s="112">
        <v>2.6379785223745311</v>
      </c>
      <c r="F18" s="112">
        <v>9.5981451429980602E-3</v>
      </c>
      <c r="G18" s="112">
        <v>0.30990614548791862</v>
      </c>
      <c r="H18" s="112">
        <v>-0.86978247298528166</v>
      </c>
      <c r="I18" s="112">
        <v>8.8953495838550047</v>
      </c>
      <c r="J18" s="112">
        <v>-0.4435844188277337</v>
      </c>
      <c r="K18" s="112">
        <v>0.41167192419096876</v>
      </c>
      <c r="L18" s="112">
        <v>-0.76011827601120951</v>
      </c>
      <c r="M18" s="112">
        <v>-1</v>
      </c>
      <c r="N18" s="112" t="s">
        <v>7790</v>
      </c>
      <c r="O18" s="112" t="s">
        <v>7790</v>
      </c>
      <c r="P18" s="112">
        <v>-1</v>
      </c>
      <c r="Q18" s="112" t="s">
        <v>7790</v>
      </c>
      <c r="R18" s="112" t="s">
        <v>7790</v>
      </c>
    </row>
    <row r="19" spans="1:18" ht="25.5">
      <c r="A19" s="89" t="s">
        <v>240</v>
      </c>
      <c r="B19" s="89" t="s">
        <v>144</v>
      </c>
      <c r="C19" s="112">
        <v>-0.1407385131200164</v>
      </c>
      <c r="D19" s="112">
        <v>0.55825812475334025</v>
      </c>
      <c r="E19" s="112">
        <v>-0.31155699019868643</v>
      </c>
      <c r="F19" s="112">
        <v>5.4833332098551679E-2</v>
      </c>
      <c r="G19" s="112">
        <v>1.7768580137568213E-2</v>
      </c>
      <c r="H19" s="112">
        <v>9.5760571866621458E-2</v>
      </c>
      <c r="I19" s="112">
        <v>0.15375600080623819</v>
      </c>
      <c r="J19" s="112">
        <v>0.30591834741710344</v>
      </c>
      <c r="K19" s="112">
        <v>3.8799270916055173E-2</v>
      </c>
      <c r="L19" s="112">
        <v>0.59914187366297367</v>
      </c>
      <c r="M19" s="112">
        <v>-1</v>
      </c>
      <c r="N19" s="112" t="s">
        <v>7790</v>
      </c>
      <c r="O19" s="112" t="s">
        <v>7790</v>
      </c>
      <c r="P19" s="112" t="s">
        <v>7790</v>
      </c>
      <c r="Q19" s="112" t="s">
        <v>7790</v>
      </c>
      <c r="R19" s="112" t="s">
        <v>7790</v>
      </c>
    </row>
    <row r="20" spans="1:18">
      <c r="A20" s="89" t="s">
        <v>241</v>
      </c>
      <c r="B20" s="89" t="s">
        <v>143</v>
      </c>
      <c r="C20" s="112">
        <v>1.7631971479166437</v>
      </c>
      <c r="D20" s="112">
        <v>7.4673151683198213E-2</v>
      </c>
      <c r="E20" s="112">
        <v>0.2728928048220649</v>
      </c>
      <c r="F20" s="112">
        <v>0.41729353672751857</v>
      </c>
      <c r="G20" s="112">
        <v>0.10317616999151213</v>
      </c>
      <c r="H20" s="112">
        <v>0.5066544639795052</v>
      </c>
      <c r="I20" s="112">
        <v>-2.2113621958713359E-2</v>
      </c>
      <c r="J20" s="112">
        <v>0.32609702647477867</v>
      </c>
      <c r="K20" s="112">
        <v>-4.2979892983015633E-2</v>
      </c>
      <c r="L20" s="112">
        <v>3.036792875466432E-3</v>
      </c>
      <c r="M20" s="112">
        <v>-1</v>
      </c>
      <c r="N20" s="112" t="s">
        <v>7790</v>
      </c>
      <c r="O20" s="112" t="s">
        <v>7790</v>
      </c>
      <c r="P20" s="112" t="s">
        <v>7790</v>
      </c>
      <c r="Q20" s="112" t="s">
        <v>7790</v>
      </c>
      <c r="R20" s="112" t="s">
        <v>7790</v>
      </c>
    </row>
    <row r="21" spans="1:18" ht="51">
      <c r="A21" s="89" t="s">
        <v>242</v>
      </c>
      <c r="B21" s="89" t="s">
        <v>7656</v>
      </c>
      <c r="C21" s="112">
        <v>6.6406513906299161</v>
      </c>
      <c r="D21" s="112">
        <v>-2.7853204556744116E-2</v>
      </c>
      <c r="E21" s="112">
        <v>-0.77108549384323744</v>
      </c>
      <c r="F21" s="112">
        <v>-0.41633943894244096</v>
      </c>
      <c r="G21" s="112">
        <v>0.82320657788301177</v>
      </c>
      <c r="H21" s="112">
        <v>1.8347263593362535</v>
      </c>
      <c r="I21" s="112">
        <v>0.96277013456949967</v>
      </c>
      <c r="J21" s="112">
        <v>0.52660187018818072</v>
      </c>
      <c r="K21" s="112">
        <v>-0.99998838510624466</v>
      </c>
      <c r="L21" s="112">
        <v>5.2230239802941281E-2</v>
      </c>
      <c r="M21" s="112">
        <v>25951.516286703038</v>
      </c>
      <c r="N21" s="112">
        <v>-0.40599942410960843</v>
      </c>
      <c r="O21" s="112">
        <v>-1</v>
      </c>
      <c r="P21" s="112" t="s">
        <v>7790</v>
      </c>
      <c r="Q21" s="112">
        <v>0.66666666666666674</v>
      </c>
      <c r="R21" s="112">
        <v>4046.8478520199997</v>
      </c>
    </row>
    <row r="22" spans="1:18">
      <c r="A22" s="89" t="s">
        <v>244</v>
      </c>
      <c r="B22" s="89" t="s">
        <v>578</v>
      </c>
      <c r="C22" s="112">
        <v>-0.70962672066954502</v>
      </c>
      <c r="D22" s="112">
        <v>-0.68378261494339998</v>
      </c>
      <c r="E22" s="112">
        <v>-0.3594318350030683</v>
      </c>
      <c r="F22" s="112">
        <v>0.22668629036871835</v>
      </c>
      <c r="G22" s="112">
        <v>-9.7603379505061261E-3</v>
      </c>
      <c r="H22" s="112">
        <v>3.230467249939073E-2</v>
      </c>
      <c r="I22" s="112">
        <v>-5.0381208814586187E-2</v>
      </c>
      <c r="J22" s="112">
        <v>0.56859694309922393</v>
      </c>
      <c r="K22" s="112">
        <v>-0.54990252352985936</v>
      </c>
      <c r="L22" s="112">
        <v>4.0273841940087207</v>
      </c>
      <c r="M22" s="112">
        <v>3.3021147684447323</v>
      </c>
      <c r="N22" s="112">
        <v>-1.4587921948874816E-2</v>
      </c>
      <c r="O22" s="112">
        <v>-1</v>
      </c>
      <c r="P22" s="112" t="s">
        <v>7790</v>
      </c>
      <c r="Q22" s="112">
        <v>2.0887684052087963E-2</v>
      </c>
      <c r="R22" s="112">
        <v>9.0677950643674343E-2</v>
      </c>
    </row>
    <row r="23" spans="1:18" ht="25.5">
      <c r="A23" s="89" t="s">
        <v>245</v>
      </c>
      <c r="B23" s="89" t="s">
        <v>141</v>
      </c>
      <c r="C23" s="112">
        <v>-0.6424864500410874</v>
      </c>
      <c r="D23" s="112">
        <v>-1.0073882331451425</v>
      </c>
      <c r="E23" s="112">
        <v>117.94675775319887</v>
      </c>
      <c r="F23" s="112">
        <v>-0.81951488111788662</v>
      </c>
      <c r="G23" s="112">
        <v>6.2496224347026708</v>
      </c>
      <c r="H23" s="112">
        <v>-1</v>
      </c>
      <c r="I23" s="112" t="s">
        <v>7790</v>
      </c>
      <c r="J23" s="112">
        <v>0.59218150932000757</v>
      </c>
      <c r="K23" s="112">
        <v>1.2972787642484302</v>
      </c>
      <c r="L23" s="112">
        <v>-0.26534595550933415</v>
      </c>
      <c r="M23" s="112">
        <v>-1</v>
      </c>
      <c r="N23" s="112" t="s">
        <v>7790</v>
      </c>
      <c r="O23" s="112" t="s">
        <v>7790</v>
      </c>
      <c r="P23" s="112" t="s">
        <v>7790</v>
      </c>
      <c r="Q23" s="112" t="s">
        <v>7790</v>
      </c>
      <c r="R23" s="112" t="s">
        <v>7790</v>
      </c>
    </row>
    <row r="24" spans="1:18">
      <c r="A24" s="89" t="s">
        <v>246</v>
      </c>
      <c r="B24" s="89" t="s">
        <v>140</v>
      </c>
      <c r="C24" s="112">
        <v>124.66613846153847</v>
      </c>
      <c r="D24" s="112">
        <v>-1</v>
      </c>
      <c r="E24" s="112" t="s">
        <v>7790</v>
      </c>
      <c r="F24" s="112" t="s">
        <v>7790</v>
      </c>
      <c r="G24" s="112" t="s">
        <v>7790</v>
      </c>
      <c r="H24" s="112" t="s">
        <v>7790</v>
      </c>
      <c r="I24" s="112" t="s">
        <v>7790</v>
      </c>
      <c r="J24" s="112" t="s">
        <v>7790</v>
      </c>
      <c r="K24" s="112" t="s">
        <v>7790</v>
      </c>
      <c r="L24" s="112">
        <v>0.24824334136419979</v>
      </c>
      <c r="M24" s="112">
        <v>21.247426491144825</v>
      </c>
      <c r="N24" s="112">
        <v>1.4956107033957435</v>
      </c>
      <c r="O24" s="112">
        <v>-1</v>
      </c>
      <c r="P24" s="112" t="s">
        <v>7790</v>
      </c>
      <c r="Q24" s="112">
        <v>-1</v>
      </c>
      <c r="R24" s="112" t="s">
        <v>7790</v>
      </c>
    </row>
    <row r="25" spans="1:18" ht="38.25">
      <c r="A25" s="89" t="s">
        <v>595</v>
      </c>
      <c r="B25" s="89" t="s">
        <v>590</v>
      </c>
      <c r="C25" s="112" t="s">
        <v>7790</v>
      </c>
      <c r="D25" s="112" t="s">
        <v>7790</v>
      </c>
      <c r="E25" s="112" t="s">
        <v>7790</v>
      </c>
      <c r="F25" s="112" t="s">
        <v>7790</v>
      </c>
      <c r="G25" s="112" t="s">
        <v>7790</v>
      </c>
      <c r="H25" s="112" t="s">
        <v>7790</v>
      </c>
      <c r="I25" s="112" t="s">
        <v>7790</v>
      </c>
      <c r="J25" s="112" t="s">
        <v>7790</v>
      </c>
      <c r="K25" s="112" t="s">
        <v>7790</v>
      </c>
      <c r="L25" s="112" t="s">
        <v>7790</v>
      </c>
      <c r="M25" s="112" t="s">
        <v>7790</v>
      </c>
      <c r="N25" s="112">
        <v>-0.14279292982292091</v>
      </c>
      <c r="O25" s="112">
        <v>3.8340518616830188E-2</v>
      </c>
      <c r="P25" s="112">
        <v>6.0243994519796118E-2</v>
      </c>
      <c r="Q25" s="112">
        <v>0.14443446827206663</v>
      </c>
      <c r="R25" s="112">
        <v>3.0511466964465939E-2</v>
      </c>
    </row>
    <row r="26" spans="1:18" ht="38.25">
      <c r="A26" s="89" t="s">
        <v>621</v>
      </c>
      <c r="B26" s="89" t="s">
        <v>592</v>
      </c>
      <c r="C26" s="112" t="s">
        <v>7790</v>
      </c>
      <c r="D26" s="112" t="s">
        <v>7790</v>
      </c>
      <c r="E26" s="112" t="s">
        <v>7790</v>
      </c>
      <c r="F26" s="112" t="s">
        <v>7790</v>
      </c>
      <c r="G26" s="112" t="s">
        <v>7790</v>
      </c>
      <c r="H26" s="112" t="s">
        <v>7790</v>
      </c>
      <c r="I26" s="112" t="s">
        <v>7790</v>
      </c>
      <c r="J26" s="112" t="s">
        <v>7790</v>
      </c>
      <c r="K26" s="112" t="s">
        <v>7790</v>
      </c>
      <c r="L26" s="112" t="s">
        <v>7790</v>
      </c>
      <c r="M26" s="112" t="s">
        <v>7790</v>
      </c>
      <c r="N26" s="112">
        <v>0.27675455290374207</v>
      </c>
      <c r="O26" s="112">
        <v>0.18248539097284233</v>
      </c>
      <c r="P26" s="112">
        <v>0.14978952330681916</v>
      </c>
      <c r="Q26" s="112">
        <v>0.10926618807179866</v>
      </c>
      <c r="R26" s="112">
        <v>-8.0969425551587815E-2</v>
      </c>
    </row>
    <row r="27" spans="1:18" ht="25.5">
      <c r="A27" s="89" t="s">
        <v>639</v>
      </c>
      <c r="B27" s="89" t="s">
        <v>640</v>
      </c>
      <c r="C27" s="112" t="s">
        <v>7790</v>
      </c>
      <c r="D27" s="112" t="s">
        <v>7790</v>
      </c>
      <c r="E27" s="112" t="s">
        <v>7790</v>
      </c>
      <c r="F27" s="112" t="s">
        <v>7790</v>
      </c>
      <c r="G27" s="112" t="s">
        <v>7790</v>
      </c>
      <c r="H27" s="112" t="s">
        <v>7790</v>
      </c>
      <c r="I27" s="112" t="s">
        <v>7790</v>
      </c>
      <c r="J27" s="112" t="s">
        <v>7790</v>
      </c>
      <c r="K27" s="112" t="s">
        <v>7790</v>
      </c>
      <c r="L27" s="112" t="s">
        <v>7790</v>
      </c>
      <c r="M27" s="112" t="s">
        <v>7790</v>
      </c>
      <c r="N27" s="112">
        <v>1.5625623780526179</v>
      </c>
      <c r="O27" s="112">
        <v>9.9403348085768783E-2</v>
      </c>
      <c r="P27" s="112">
        <v>-5.1562373705013376E-2</v>
      </c>
      <c r="Q27" s="112">
        <v>0.27879638359166914</v>
      </c>
      <c r="R27" s="112">
        <v>0.3522646025014915</v>
      </c>
    </row>
    <row r="28" spans="1:18">
      <c r="A28" s="89" t="s">
        <v>655</v>
      </c>
      <c r="B28" s="89" t="s">
        <v>594</v>
      </c>
      <c r="C28" s="112" t="s">
        <v>7790</v>
      </c>
      <c r="D28" s="112" t="s">
        <v>7790</v>
      </c>
      <c r="E28" s="112" t="s">
        <v>7790</v>
      </c>
      <c r="F28" s="112" t="s">
        <v>7790</v>
      </c>
      <c r="G28" s="112" t="s">
        <v>7790</v>
      </c>
      <c r="H28" s="112" t="s">
        <v>7790</v>
      </c>
      <c r="I28" s="112" t="s">
        <v>7790</v>
      </c>
      <c r="J28" s="112" t="s">
        <v>7790</v>
      </c>
      <c r="K28" s="112" t="s">
        <v>7790</v>
      </c>
      <c r="L28" s="112" t="s">
        <v>7790</v>
      </c>
      <c r="M28" s="112" t="s">
        <v>7790</v>
      </c>
      <c r="N28" s="112">
        <v>4.9107253788524874E-2</v>
      </c>
      <c r="O28" s="112">
        <v>0.12908085174494288</v>
      </c>
      <c r="P28" s="112">
        <v>0.11794851978261112</v>
      </c>
      <c r="Q28" s="112">
        <v>0.369462845410097</v>
      </c>
      <c r="R28" s="112">
        <v>-0.13017477005831113</v>
      </c>
    </row>
    <row r="29" spans="1:18">
      <c r="A29" s="89" t="s">
        <v>676</v>
      </c>
      <c r="B29" s="89" t="s">
        <v>677</v>
      </c>
      <c r="C29" s="112" t="s">
        <v>7790</v>
      </c>
      <c r="D29" s="112" t="s">
        <v>7790</v>
      </c>
      <c r="E29" s="112" t="s">
        <v>7790</v>
      </c>
      <c r="F29" s="112" t="s">
        <v>7790</v>
      </c>
      <c r="G29" s="112" t="s">
        <v>7790</v>
      </c>
      <c r="H29" s="112" t="s">
        <v>7790</v>
      </c>
      <c r="I29" s="112" t="s">
        <v>7790</v>
      </c>
      <c r="J29" s="112" t="s">
        <v>7790</v>
      </c>
      <c r="K29" s="112" t="s">
        <v>7790</v>
      </c>
      <c r="L29" s="112" t="s">
        <v>7790</v>
      </c>
      <c r="M29" s="112" t="s">
        <v>7790</v>
      </c>
      <c r="N29" s="112">
        <v>9.3291124732788999E-2</v>
      </c>
      <c r="O29" s="112">
        <v>-0.79164996619376193</v>
      </c>
      <c r="P29" s="112">
        <v>9.1534480210227365E-2</v>
      </c>
      <c r="Q29" s="112">
        <v>0.19128507866977196</v>
      </c>
      <c r="R29" s="112">
        <v>-0.28515195121285586</v>
      </c>
    </row>
    <row r="30" spans="1:18">
      <c r="A30" s="89" t="s">
        <v>682</v>
      </c>
      <c r="B30" s="89" t="s">
        <v>683</v>
      </c>
      <c r="C30" s="112" t="s">
        <v>7790</v>
      </c>
      <c r="D30" s="112" t="s">
        <v>7790</v>
      </c>
      <c r="E30" s="112" t="s">
        <v>7790</v>
      </c>
      <c r="F30" s="112" t="s">
        <v>7790</v>
      </c>
      <c r="G30" s="112" t="s">
        <v>7790</v>
      </c>
      <c r="H30" s="112" t="s">
        <v>7790</v>
      </c>
      <c r="I30" s="112" t="s">
        <v>7790</v>
      </c>
      <c r="J30" s="112" t="s">
        <v>7790</v>
      </c>
      <c r="K30" s="112" t="s">
        <v>7790</v>
      </c>
      <c r="L30" s="112" t="s">
        <v>7790</v>
      </c>
      <c r="M30" s="112" t="s">
        <v>7790</v>
      </c>
      <c r="N30" s="112" t="s">
        <v>7790</v>
      </c>
      <c r="O30" s="112" t="s">
        <v>7790</v>
      </c>
      <c r="P30" s="112" t="s">
        <v>7790</v>
      </c>
      <c r="Q30" s="112">
        <v>-1</v>
      </c>
      <c r="R30" s="112" t="s">
        <v>7790</v>
      </c>
    </row>
    <row r="31" spans="1:18" ht="25.5">
      <c r="A31" s="89" t="s">
        <v>685</v>
      </c>
      <c r="B31" s="89" t="s">
        <v>686</v>
      </c>
      <c r="C31" s="112" t="s">
        <v>7790</v>
      </c>
      <c r="D31" s="112" t="s">
        <v>7790</v>
      </c>
      <c r="E31" s="112" t="s">
        <v>7790</v>
      </c>
      <c r="F31" s="112" t="s">
        <v>7790</v>
      </c>
      <c r="G31" s="112" t="s">
        <v>7790</v>
      </c>
      <c r="H31" s="112" t="s">
        <v>7790</v>
      </c>
      <c r="I31" s="112" t="s">
        <v>7790</v>
      </c>
      <c r="J31" s="112" t="s">
        <v>7790</v>
      </c>
      <c r="K31" s="112" t="s">
        <v>7790</v>
      </c>
      <c r="L31" s="112" t="s">
        <v>7790</v>
      </c>
      <c r="M31" s="112" t="s">
        <v>7790</v>
      </c>
      <c r="N31" s="112">
        <v>0.44572572690297663</v>
      </c>
      <c r="O31" s="112">
        <v>0.39729857369582922</v>
      </c>
      <c r="P31" s="112">
        <v>-0.10545611696774437</v>
      </c>
      <c r="Q31" s="112">
        <v>0.29356305461987509</v>
      </c>
      <c r="R31" s="112">
        <v>-0.1873926284666968</v>
      </c>
    </row>
    <row r="32" spans="1:18">
      <c r="A32" s="89" t="s">
        <v>692</v>
      </c>
      <c r="B32" s="89" t="s">
        <v>693</v>
      </c>
      <c r="C32" s="112" t="s">
        <v>7790</v>
      </c>
      <c r="D32" s="112" t="s">
        <v>7790</v>
      </c>
      <c r="E32" s="112" t="s">
        <v>7790</v>
      </c>
      <c r="F32" s="112" t="s">
        <v>7790</v>
      </c>
      <c r="G32" s="112" t="s">
        <v>7790</v>
      </c>
      <c r="H32" s="112" t="s">
        <v>7790</v>
      </c>
      <c r="I32" s="112" t="s">
        <v>7790</v>
      </c>
      <c r="J32" s="112" t="s">
        <v>7790</v>
      </c>
      <c r="K32" s="112" t="s">
        <v>7790</v>
      </c>
      <c r="L32" s="112" t="s">
        <v>7790</v>
      </c>
      <c r="M32" s="112" t="s">
        <v>7790</v>
      </c>
      <c r="N32" s="112">
        <v>9.7904562800320338E-2</v>
      </c>
      <c r="O32" s="112">
        <v>-0.65035695402490279</v>
      </c>
      <c r="P32" s="112">
        <v>-9.5684726288305377E-2</v>
      </c>
      <c r="Q32" s="112">
        <v>0.16646248018889187</v>
      </c>
      <c r="R32" s="112">
        <v>0.20280287412695053</v>
      </c>
    </row>
    <row r="33" spans="1:18">
      <c r="A33" s="89" t="s">
        <v>697</v>
      </c>
      <c r="B33" s="89" t="s">
        <v>698</v>
      </c>
      <c r="C33" s="112" t="s">
        <v>7790</v>
      </c>
      <c r="D33" s="112" t="s">
        <v>7790</v>
      </c>
      <c r="E33" s="112" t="s">
        <v>7790</v>
      </c>
      <c r="F33" s="112" t="s">
        <v>7790</v>
      </c>
      <c r="G33" s="112" t="s">
        <v>7790</v>
      </c>
      <c r="H33" s="112" t="s">
        <v>7790</v>
      </c>
      <c r="I33" s="112" t="s">
        <v>7790</v>
      </c>
      <c r="J33" s="112" t="s">
        <v>7790</v>
      </c>
      <c r="K33" s="112" t="s">
        <v>7790</v>
      </c>
      <c r="L33" s="112" t="s">
        <v>7790</v>
      </c>
      <c r="M33" s="112" t="s">
        <v>7790</v>
      </c>
      <c r="N33" s="112">
        <v>-6.5281182370924284E-7</v>
      </c>
      <c r="O33" s="112">
        <v>0</v>
      </c>
      <c r="P33" s="112">
        <v>6.528122498128397E-7</v>
      </c>
      <c r="Q33" s="112">
        <v>0</v>
      </c>
      <c r="R33" s="112">
        <v>9.7921773558606873E-6</v>
      </c>
    </row>
    <row r="34" spans="1:18" ht="25.5">
      <c r="A34" s="89" t="s">
        <v>701</v>
      </c>
      <c r="B34" s="89" t="s">
        <v>702</v>
      </c>
      <c r="C34" s="112" t="s">
        <v>7790</v>
      </c>
      <c r="D34" s="112" t="s">
        <v>7790</v>
      </c>
      <c r="E34" s="112" t="s">
        <v>7790</v>
      </c>
      <c r="F34" s="112" t="s">
        <v>7790</v>
      </c>
      <c r="G34" s="112" t="s">
        <v>7790</v>
      </c>
      <c r="H34" s="112" t="s">
        <v>7790</v>
      </c>
      <c r="I34" s="112" t="s">
        <v>7790</v>
      </c>
      <c r="J34" s="112" t="s">
        <v>7790</v>
      </c>
      <c r="K34" s="112" t="s">
        <v>7790</v>
      </c>
      <c r="L34" s="112" t="s">
        <v>7790</v>
      </c>
      <c r="M34" s="112" t="s">
        <v>7790</v>
      </c>
      <c r="N34" s="112">
        <v>-0.11254944178654769</v>
      </c>
      <c r="O34" s="112">
        <v>-8.6525144260028997E-3</v>
      </c>
      <c r="P34" s="112">
        <v>6.5288616656040022E-2</v>
      </c>
      <c r="Q34" s="112">
        <v>7.2442591085273511E-2</v>
      </c>
      <c r="R34" s="112">
        <v>-0.10900603538959108</v>
      </c>
    </row>
    <row r="35" spans="1:18">
      <c r="A35" s="89" t="s">
        <v>708</v>
      </c>
      <c r="B35" s="89" t="s">
        <v>709</v>
      </c>
      <c r="C35" s="112" t="s">
        <v>7790</v>
      </c>
      <c r="D35" s="112" t="s">
        <v>7790</v>
      </c>
      <c r="E35" s="112" t="s">
        <v>7790</v>
      </c>
      <c r="F35" s="112" t="s">
        <v>7790</v>
      </c>
      <c r="G35" s="112" t="s">
        <v>7790</v>
      </c>
      <c r="H35" s="112" t="s">
        <v>7790</v>
      </c>
      <c r="I35" s="112" t="s">
        <v>7790</v>
      </c>
      <c r="J35" s="112" t="s">
        <v>7790</v>
      </c>
      <c r="K35" s="112" t="s">
        <v>7790</v>
      </c>
      <c r="L35" s="112" t="s">
        <v>7790</v>
      </c>
      <c r="M35" s="112" t="s">
        <v>7790</v>
      </c>
      <c r="N35" s="112">
        <v>3.1991821490617536</v>
      </c>
      <c r="O35" s="112">
        <v>-0.6970007206609885</v>
      </c>
      <c r="P35" s="112">
        <v>0.87037285813467857</v>
      </c>
      <c r="Q35" s="112">
        <v>1.1048083117309648E-2</v>
      </c>
      <c r="R35" s="112">
        <v>2.8142463776486757</v>
      </c>
    </row>
    <row r="36" spans="1:18" ht="25.5">
      <c r="A36" s="89" t="s">
        <v>712</v>
      </c>
      <c r="B36" s="89" t="s">
        <v>713</v>
      </c>
      <c r="C36" s="112" t="s">
        <v>7790</v>
      </c>
      <c r="D36" s="112" t="s">
        <v>7790</v>
      </c>
      <c r="E36" s="112" t="s">
        <v>7790</v>
      </c>
      <c r="F36" s="112" t="s">
        <v>7790</v>
      </c>
      <c r="G36" s="112" t="s">
        <v>7790</v>
      </c>
      <c r="H36" s="112" t="s">
        <v>7790</v>
      </c>
      <c r="I36" s="112" t="s">
        <v>7790</v>
      </c>
      <c r="J36" s="112" t="s">
        <v>7790</v>
      </c>
      <c r="K36" s="112" t="s">
        <v>7790</v>
      </c>
      <c r="L36" s="112" t="s">
        <v>7790</v>
      </c>
      <c r="M36" s="112" t="s">
        <v>7790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</row>
    <row r="37" spans="1:18" ht="25.5">
      <c r="A37" s="89" t="s">
        <v>715</v>
      </c>
      <c r="B37" s="89" t="s">
        <v>716</v>
      </c>
      <c r="C37" s="112" t="s">
        <v>7790</v>
      </c>
      <c r="D37" s="112" t="s">
        <v>7790</v>
      </c>
      <c r="E37" s="112" t="s">
        <v>7790</v>
      </c>
      <c r="F37" s="112" t="s">
        <v>7790</v>
      </c>
      <c r="G37" s="112" t="s">
        <v>7790</v>
      </c>
      <c r="H37" s="112" t="s">
        <v>7790</v>
      </c>
      <c r="I37" s="112" t="s">
        <v>7790</v>
      </c>
      <c r="J37" s="112" t="s">
        <v>7790</v>
      </c>
      <c r="K37" s="112" t="s">
        <v>7790</v>
      </c>
      <c r="L37" s="112" t="s">
        <v>7790</v>
      </c>
      <c r="M37" s="112" t="s">
        <v>7790</v>
      </c>
      <c r="N37" s="112">
        <v>6.0730230600846147E-2</v>
      </c>
      <c r="O37" s="112">
        <v>4.1900382109438805E-3</v>
      </c>
      <c r="P37" s="112">
        <v>-0.16391441921869621</v>
      </c>
      <c r="Q37" s="112">
        <v>-0.3451616416790283</v>
      </c>
      <c r="R37" s="112">
        <v>-0.1054959003490864</v>
      </c>
    </row>
    <row r="38" spans="1:18">
      <c r="A38" s="89" t="s">
        <v>722</v>
      </c>
      <c r="B38" s="89" t="s">
        <v>723</v>
      </c>
      <c r="C38" s="112" t="s">
        <v>7790</v>
      </c>
      <c r="D38" s="112" t="s">
        <v>7790</v>
      </c>
      <c r="E38" s="112" t="s">
        <v>7790</v>
      </c>
      <c r="F38" s="112" t="s">
        <v>7790</v>
      </c>
      <c r="G38" s="112" t="s">
        <v>7790</v>
      </c>
      <c r="H38" s="112" t="s">
        <v>7790</v>
      </c>
      <c r="I38" s="112" t="s">
        <v>7790</v>
      </c>
      <c r="J38" s="112" t="s">
        <v>7790</v>
      </c>
      <c r="K38" s="112" t="s">
        <v>7790</v>
      </c>
      <c r="L38" s="112" t="s">
        <v>7790</v>
      </c>
      <c r="M38" s="112" t="s">
        <v>7790</v>
      </c>
      <c r="N38" s="112">
        <v>-0.43938182780850377</v>
      </c>
      <c r="O38" s="112">
        <v>-0.10917940331940768</v>
      </c>
      <c r="P38" s="112">
        <v>1.8028351024782001</v>
      </c>
      <c r="Q38" s="112">
        <v>-0.10484285638135249</v>
      </c>
      <c r="R38" s="112">
        <v>-0.60075069818700677</v>
      </c>
    </row>
    <row r="39" spans="1:18" ht="25.5">
      <c r="A39" s="89" t="s">
        <v>738</v>
      </c>
      <c r="B39" s="89" t="s">
        <v>739</v>
      </c>
      <c r="C39" s="112" t="s">
        <v>7790</v>
      </c>
      <c r="D39" s="112" t="s">
        <v>7790</v>
      </c>
      <c r="E39" s="112" t="s">
        <v>7790</v>
      </c>
      <c r="F39" s="112" t="s">
        <v>7790</v>
      </c>
      <c r="G39" s="112" t="s">
        <v>7790</v>
      </c>
      <c r="H39" s="112" t="s">
        <v>7790</v>
      </c>
      <c r="I39" s="112" t="s">
        <v>7790</v>
      </c>
      <c r="J39" s="112" t="s">
        <v>7790</v>
      </c>
      <c r="K39" s="112" t="s">
        <v>7790</v>
      </c>
      <c r="L39" s="112" t="s">
        <v>7790</v>
      </c>
      <c r="M39" s="112" t="s">
        <v>7790</v>
      </c>
      <c r="N39" s="112" t="s">
        <v>7790</v>
      </c>
      <c r="O39" s="112" t="s">
        <v>7790</v>
      </c>
      <c r="P39" s="112" t="s">
        <v>7790</v>
      </c>
      <c r="Q39" s="112" t="s">
        <v>7790</v>
      </c>
      <c r="R39" s="112" t="s">
        <v>7790</v>
      </c>
    </row>
    <row r="40" spans="1:18" ht="25.5">
      <c r="A40" s="89" t="s">
        <v>742</v>
      </c>
      <c r="B40" s="89" t="s">
        <v>743</v>
      </c>
      <c r="C40" s="112" t="s">
        <v>7790</v>
      </c>
      <c r="D40" s="112" t="s">
        <v>7790</v>
      </c>
      <c r="E40" s="112" t="s">
        <v>7790</v>
      </c>
      <c r="F40" s="112" t="s">
        <v>7790</v>
      </c>
      <c r="G40" s="112" t="s">
        <v>7790</v>
      </c>
      <c r="H40" s="112" t="s">
        <v>7790</v>
      </c>
      <c r="I40" s="112" t="s">
        <v>7790</v>
      </c>
      <c r="J40" s="112" t="s">
        <v>7790</v>
      </c>
      <c r="K40" s="112" t="s">
        <v>7790</v>
      </c>
      <c r="L40" s="112" t="s">
        <v>7790</v>
      </c>
      <c r="M40" s="112" t="s">
        <v>7790</v>
      </c>
      <c r="N40" s="112">
        <v>-0.30454951887984849</v>
      </c>
      <c r="O40" s="112">
        <v>0.15686161915542618</v>
      </c>
      <c r="P40" s="112">
        <v>-0.66760620886758437</v>
      </c>
      <c r="Q40" s="112">
        <v>-0.3312461456640533</v>
      </c>
      <c r="R40" s="112">
        <v>4.3801389951124516</v>
      </c>
    </row>
    <row r="41" spans="1:18">
      <c r="A41" s="89" t="s">
        <v>247</v>
      </c>
      <c r="B41" s="89" t="s">
        <v>751</v>
      </c>
      <c r="C41" s="112">
        <v>-0.46308780520118642</v>
      </c>
      <c r="D41" s="112">
        <v>-0.28715611315178902</v>
      </c>
      <c r="E41" s="112">
        <v>0.76596573727806194</v>
      </c>
      <c r="F41" s="112">
        <v>0.15014897996768695</v>
      </c>
      <c r="G41" s="112">
        <v>-0.26373460983204899</v>
      </c>
      <c r="H41" s="112">
        <v>0.12694368785142007</v>
      </c>
      <c r="I41" s="112">
        <v>0.38620941238040651</v>
      </c>
      <c r="J41" s="112">
        <v>0.55317433742156585</v>
      </c>
      <c r="K41" s="112">
        <v>0.49094898131839426</v>
      </c>
      <c r="L41" s="112">
        <v>-0.13544176983928014</v>
      </c>
      <c r="M41" s="112">
        <v>-9.9711207550968739E-2</v>
      </c>
      <c r="N41" s="112">
        <v>0.10934645511853835</v>
      </c>
      <c r="O41" s="112">
        <v>0.26084278391434901</v>
      </c>
      <c r="P41" s="112">
        <v>-0.19264396343203205</v>
      </c>
      <c r="Q41" s="112">
        <v>2.5084541013580264E-2</v>
      </c>
      <c r="R41" s="112">
        <v>9.5490351148892039E-2</v>
      </c>
    </row>
    <row r="42" spans="1:18">
      <c r="A42" s="89" t="s">
        <v>248</v>
      </c>
      <c r="B42" s="89" t="s">
        <v>760</v>
      </c>
      <c r="C42" s="112">
        <v>-0.5245055708674049</v>
      </c>
      <c r="D42" s="112">
        <v>0.25778357860648682</v>
      </c>
      <c r="E42" s="112">
        <v>0.22605599223465744</v>
      </c>
      <c r="F42" s="112">
        <v>1.710723582861005</v>
      </c>
      <c r="G42" s="112">
        <v>-0.2826783593391734</v>
      </c>
      <c r="H42" s="112">
        <v>-0.27648120090210604</v>
      </c>
      <c r="I42" s="112">
        <v>-8.553382552650679E-2</v>
      </c>
      <c r="J42" s="112">
        <v>0.30975267334921353</v>
      </c>
      <c r="K42" s="112">
        <v>0.22603451040525946</v>
      </c>
      <c r="L42" s="112">
        <v>8.9001237436747482E-2</v>
      </c>
      <c r="M42" s="112">
        <v>2.3147111847865918</v>
      </c>
      <c r="N42" s="112">
        <v>-2.7815238209527027E-2</v>
      </c>
      <c r="O42" s="112">
        <v>-3.4701370411498123E-2</v>
      </c>
      <c r="P42" s="112">
        <v>0.35167736217137957</v>
      </c>
      <c r="Q42" s="112">
        <v>0.32048159301206636</v>
      </c>
      <c r="R42" s="112">
        <v>9.3418969530708607E-2</v>
      </c>
    </row>
    <row r="43" spans="1:18" ht="25.5">
      <c r="A43" s="89" t="s">
        <v>249</v>
      </c>
      <c r="B43" s="89" t="s">
        <v>761</v>
      </c>
      <c r="C43" s="112">
        <v>-0.35766492778683068</v>
      </c>
      <c r="D43" s="112">
        <v>2.3137082132782094E-2</v>
      </c>
      <c r="E43" s="112">
        <v>-0.26418785891168983</v>
      </c>
      <c r="F43" s="112">
        <v>4.61797095661115</v>
      </c>
      <c r="G43" s="112">
        <v>-0.81840976297347723</v>
      </c>
      <c r="H43" s="112">
        <v>6.460364158076537E-2</v>
      </c>
      <c r="I43" s="112">
        <v>0.21004907706283915</v>
      </c>
      <c r="J43" s="112">
        <v>0.56342594732951445</v>
      </c>
      <c r="K43" s="112">
        <v>-0.11325176783097957</v>
      </c>
      <c r="L43" s="112">
        <v>9.2983836039032486E-2</v>
      </c>
      <c r="M43" s="112">
        <v>2.0621400455753451</v>
      </c>
      <c r="N43" s="112">
        <v>0.10940845602105154</v>
      </c>
      <c r="O43" s="112">
        <v>-4.7613782989196496E-3</v>
      </c>
      <c r="P43" s="112">
        <v>0.22332040366209327</v>
      </c>
      <c r="Q43" s="112">
        <v>5.271471916395476E-2</v>
      </c>
      <c r="R43" s="112">
        <v>0.2511213780654129</v>
      </c>
    </row>
    <row r="44" spans="1:18">
      <c r="A44" s="89" t="s">
        <v>250</v>
      </c>
      <c r="B44" s="89" t="s">
        <v>136</v>
      </c>
      <c r="C44" s="112">
        <v>-0.73431138058700329</v>
      </c>
      <c r="D44" s="112">
        <v>0.97115944421080047</v>
      </c>
      <c r="E44" s="112">
        <v>0.99967755098498001</v>
      </c>
      <c r="F44" s="112">
        <v>2.2595580652809755E-2</v>
      </c>
      <c r="G44" s="112">
        <v>1.4263374094510137</v>
      </c>
      <c r="H44" s="112">
        <v>-0.35791462318243261</v>
      </c>
      <c r="I44" s="112">
        <v>-0.20254160678916777</v>
      </c>
      <c r="J44" s="112">
        <v>0.1573806971678775</v>
      </c>
      <c r="K44" s="112">
        <v>0.50132915463423777</v>
      </c>
      <c r="L44" s="112">
        <v>8.7092604488916425E-2</v>
      </c>
      <c r="M44" s="112">
        <v>-1</v>
      </c>
      <c r="N44" s="112" t="s">
        <v>7790</v>
      </c>
      <c r="O44" s="112" t="s">
        <v>7790</v>
      </c>
      <c r="P44" s="112" t="s">
        <v>7790</v>
      </c>
      <c r="Q44" s="112" t="s">
        <v>7790</v>
      </c>
      <c r="R44" s="112" t="s">
        <v>7790</v>
      </c>
    </row>
    <row r="45" spans="1:18">
      <c r="A45" s="89" t="s">
        <v>860</v>
      </c>
      <c r="B45" s="89" t="s">
        <v>861</v>
      </c>
      <c r="C45" s="112" t="s">
        <v>7790</v>
      </c>
      <c r="D45" s="112" t="s">
        <v>7790</v>
      </c>
      <c r="E45" s="112" t="s">
        <v>7790</v>
      </c>
      <c r="F45" s="112" t="s">
        <v>7790</v>
      </c>
      <c r="G45" s="112" t="s">
        <v>7790</v>
      </c>
      <c r="H45" s="112" t="s">
        <v>7790</v>
      </c>
      <c r="I45" s="112" t="s">
        <v>7790</v>
      </c>
      <c r="J45" s="112" t="s">
        <v>7790</v>
      </c>
      <c r="K45" s="112" t="s">
        <v>7790</v>
      </c>
      <c r="L45" s="112" t="s">
        <v>7790</v>
      </c>
      <c r="M45" s="112" t="s">
        <v>7790</v>
      </c>
      <c r="N45" s="112">
        <v>0.30571203785416246</v>
      </c>
      <c r="O45" s="112">
        <v>-0.81209414858803364</v>
      </c>
      <c r="P45" s="112">
        <v>0.1754618699689785</v>
      </c>
      <c r="Q45" s="112">
        <v>-0.10240822244640635</v>
      </c>
      <c r="R45" s="112">
        <v>0.41960574866703504</v>
      </c>
    </row>
    <row r="46" spans="1:18">
      <c r="A46" s="89" t="s">
        <v>934</v>
      </c>
      <c r="B46" s="89" t="s">
        <v>133</v>
      </c>
      <c r="C46" s="112" t="s">
        <v>7790</v>
      </c>
      <c r="D46" s="112" t="s">
        <v>7790</v>
      </c>
      <c r="E46" s="112" t="s">
        <v>7790</v>
      </c>
      <c r="F46" s="112" t="s">
        <v>7790</v>
      </c>
      <c r="G46" s="112" t="s">
        <v>7790</v>
      </c>
      <c r="H46" s="112" t="s">
        <v>7790</v>
      </c>
      <c r="I46" s="112" t="s">
        <v>7790</v>
      </c>
      <c r="J46" s="112" t="s">
        <v>7790</v>
      </c>
      <c r="K46" s="112" t="s">
        <v>7790</v>
      </c>
      <c r="L46" s="112" t="s">
        <v>7790</v>
      </c>
      <c r="M46" s="112" t="s">
        <v>7790</v>
      </c>
      <c r="N46" s="112">
        <v>1.4250102806274478E-2</v>
      </c>
      <c r="O46" s="112">
        <v>-0.10908753681629069</v>
      </c>
      <c r="P46" s="112">
        <v>-7.1917474557633754E-2</v>
      </c>
      <c r="Q46" s="112">
        <v>0.18678438346398796</v>
      </c>
      <c r="R46" s="112">
        <v>0.10069954609463938</v>
      </c>
    </row>
    <row r="47" spans="1:18">
      <c r="A47" s="89" t="s">
        <v>943</v>
      </c>
      <c r="B47" s="89" t="s">
        <v>166</v>
      </c>
      <c r="C47" s="112" t="s">
        <v>7790</v>
      </c>
      <c r="D47" s="112" t="s">
        <v>7790</v>
      </c>
      <c r="E47" s="112" t="s">
        <v>7790</v>
      </c>
      <c r="F47" s="112" t="s">
        <v>7790</v>
      </c>
      <c r="G47" s="112" t="s">
        <v>7790</v>
      </c>
      <c r="H47" s="112" t="s">
        <v>7790</v>
      </c>
      <c r="I47" s="112" t="s">
        <v>7790</v>
      </c>
      <c r="J47" s="112" t="s">
        <v>7790</v>
      </c>
      <c r="K47" s="112" t="s">
        <v>7790</v>
      </c>
      <c r="L47" s="112" t="s">
        <v>7790</v>
      </c>
      <c r="M47" s="112" t="s">
        <v>7790</v>
      </c>
      <c r="N47" s="112" t="s">
        <v>7790</v>
      </c>
      <c r="O47" s="112">
        <v>0.28611344898969771</v>
      </c>
      <c r="P47" s="112">
        <v>0.46687381982527731</v>
      </c>
      <c r="Q47" s="112">
        <v>-4.4204577863570127E-2</v>
      </c>
      <c r="R47" s="112">
        <v>0.45392965192949442</v>
      </c>
    </row>
    <row r="48" spans="1:18">
      <c r="A48" s="89" t="s">
        <v>949</v>
      </c>
      <c r="B48" s="89" t="s">
        <v>132</v>
      </c>
      <c r="C48" s="112" t="s">
        <v>7790</v>
      </c>
      <c r="D48" s="112" t="s">
        <v>7790</v>
      </c>
      <c r="E48" s="112" t="s">
        <v>7790</v>
      </c>
      <c r="F48" s="112" t="s">
        <v>7790</v>
      </c>
      <c r="G48" s="112" t="s">
        <v>7790</v>
      </c>
      <c r="H48" s="112" t="s">
        <v>7790</v>
      </c>
      <c r="I48" s="112" t="s">
        <v>7790</v>
      </c>
      <c r="J48" s="112" t="s">
        <v>7790</v>
      </c>
      <c r="K48" s="112" t="s">
        <v>7790</v>
      </c>
      <c r="L48" s="112" t="s">
        <v>7790</v>
      </c>
      <c r="M48" s="112" t="s">
        <v>7790</v>
      </c>
      <c r="N48" s="112">
        <v>0.10133408132025945</v>
      </c>
      <c r="O48" s="112">
        <v>-0.11831944768641589</v>
      </c>
      <c r="P48" s="112">
        <v>0.51897372220878868</v>
      </c>
      <c r="Q48" s="112">
        <v>0.13042636325820922</v>
      </c>
      <c r="R48" s="112">
        <v>6.26334599285856E-2</v>
      </c>
    </row>
    <row r="49" spans="1:18">
      <c r="A49" s="89" t="s">
        <v>962</v>
      </c>
      <c r="B49" s="89" t="s">
        <v>131</v>
      </c>
      <c r="C49" s="112" t="s">
        <v>7790</v>
      </c>
      <c r="D49" s="112" t="s">
        <v>7790</v>
      </c>
      <c r="E49" s="112" t="s">
        <v>7790</v>
      </c>
      <c r="F49" s="112" t="s">
        <v>7790</v>
      </c>
      <c r="G49" s="112" t="s">
        <v>7790</v>
      </c>
      <c r="H49" s="112" t="s">
        <v>7790</v>
      </c>
      <c r="I49" s="112" t="s">
        <v>7790</v>
      </c>
      <c r="J49" s="112" t="s">
        <v>7790</v>
      </c>
      <c r="K49" s="112" t="s">
        <v>7790</v>
      </c>
      <c r="L49" s="112" t="s">
        <v>7790</v>
      </c>
      <c r="M49" s="112" t="s">
        <v>7790</v>
      </c>
      <c r="N49" s="112">
        <v>1.7585390605912909E-2</v>
      </c>
      <c r="O49" s="112">
        <v>0.16206131997621642</v>
      </c>
      <c r="P49" s="112">
        <v>3.4037468973348473E-2</v>
      </c>
      <c r="Q49" s="112">
        <v>0.10429085922989212</v>
      </c>
      <c r="R49" s="112">
        <v>0.17694610245444387</v>
      </c>
    </row>
    <row r="50" spans="1:18">
      <c r="A50" s="89" t="s">
        <v>1021</v>
      </c>
      <c r="B50" s="89" t="s">
        <v>1022</v>
      </c>
      <c r="C50" s="112" t="s">
        <v>7790</v>
      </c>
      <c r="D50" s="112" t="s">
        <v>7790</v>
      </c>
      <c r="E50" s="112" t="s">
        <v>7790</v>
      </c>
      <c r="F50" s="112" t="s">
        <v>7790</v>
      </c>
      <c r="G50" s="112" t="s">
        <v>7790</v>
      </c>
      <c r="H50" s="112" t="s">
        <v>7790</v>
      </c>
      <c r="I50" s="112" t="s">
        <v>7790</v>
      </c>
      <c r="J50" s="112" t="s">
        <v>7790</v>
      </c>
      <c r="K50" s="112" t="s">
        <v>7790</v>
      </c>
      <c r="L50" s="112" t="s">
        <v>7790</v>
      </c>
      <c r="M50" s="112" t="s">
        <v>7790</v>
      </c>
      <c r="N50" s="112">
        <v>-2.0106464325547746E-3</v>
      </c>
      <c r="O50" s="112">
        <v>-5.0224679131582795E-2</v>
      </c>
      <c r="P50" s="112">
        <v>0.16864915061899155</v>
      </c>
      <c r="Q50" s="112">
        <v>0.33249551050626813</v>
      </c>
      <c r="R50" s="112">
        <v>0.36419400856987072</v>
      </c>
    </row>
    <row r="51" spans="1:18">
      <c r="A51" s="89" t="s">
        <v>1047</v>
      </c>
      <c r="B51" s="89" t="s">
        <v>1048</v>
      </c>
      <c r="C51" s="112" t="s">
        <v>7790</v>
      </c>
      <c r="D51" s="112" t="s">
        <v>7790</v>
      </c>
      <c r="E51" s="112" t="s">
        <v>7790</v>
      </c>
      <c r="F51" s="112" t="s">
        <v>7790</v>
      </c>
      <c r="G51" s="112" t="s">
        <v>7790</v>
      </c>
      <c r="H51" s="112" t="s">
        <v>7790</v>
      </c>
      <c r="I51" s="112" t="s">
        <v>7790</v>
      </c>
      <c r="J51" s="112" t="s">
        <v>7790</v>
      </c>
      <c r="K51" s="112" t="s">
        <v>7790</v>
      </c>
      <c r="L51" s="112" t="s">
        <v>7790</v>
      </c>
      <c r="M51" s="112" t="s">
        <v>7790</v>
      </c>
      <c r="N51" s="112">
        <v>-8.1506017848859025E-2</v>
      </c>
      <c r="O51" s="112">
        <v>-0.17454204326793599</v>
      </c>
      <c r="P51" s="112">
        <v>-0.14268454176085388</v>
      </c>
      <c r="Q51" s="112">
        <v>0.14730743628675125</v>
      </c>
      <c r="R51" s="112">
        <v>0.1948557210824049</v>
      </c>
    </row>
    <row r="52" spans="1:18" ht="25.5">
      <c r="A52" s="89" t="s">
        <v>1113</v>
      </c>
      <c r="B52" s="89" t="s">
        <v>1114</v>
      </c>
      <c r="C52" s="112" t="s">
        <v>7790</v>
      </c>
      <c r="D52" s="112" t="s">
        <v>7790</v>
      </c>
      <c r="E52" s="112" t="s">
        <v>7790</v>
      </c>
      <c r="F52" s="112" t="s">
        <v>7790</v>
      </c>
      <c r="G52" s="112" t="s">
        <v>7790</v>
      </c>
      <c r="H52" s="112" t="s">
        <v>7790</v>
      </c>
      <c r="I52" s="112" t="s">
        <v>7790</v>
      </c>
      <c r="J52" s="112" t="s">
        <v>7790</v>
      </c>
      <c r="K52" s="112" t="s">
        <v>7790</v>
      </c>
      <c r="L52" s="112" t="s">
        <v>7790</v>
      </c>
      <c r="M52" s="112" t="s">
        <v>7790</v>
      </c>
      <c r="N52" s="112">
        <v>1.7956091598509456</v>
      </c>
      <c r="O52" s="112">
        <v>-0.85698785146110579</v>
      </c>
      <c r="P52" s="112">
        <v>-0.92225271044225376</v>
      </c>
      <c r="Q52" s="112">
        <v>-0.98000754670757662</v>
      </c>
      <c r="R52" s="112">
        <v>-0.86560622079004435</v>
      </c>
    </row>
    <row r="53" spans="1:18">
      <c r="A53" s="89" t="s">
        <v>1125</v>
      </c>
      <c r="B53" s="89" t="s">
        <v>176</v>
      </c>
      <c r="C53" s="112" t="s">
        <v>7790</v>
      </c>
      <c r="D53" s="112" t="s">
        <v>7790</v>
      </c>
      <c r="E53" s="112" t="s">
        <v>7790</v>
      </c>
      <c r="F53" s="112" t="s">
        <v>7790</v>
      </c>
      <c r="G53" s="112" t="s">
        <v>7790</v>
      </c>
      <c r="H53" s="112" t="s">
        <v>7790</v>
      </c>
      <c r="I53" s="112" t="s">
        <v>7790</v>
      </c>
      <c r="J53" s="112" t="s">
        <v>7790</v>
      </c>
      <c r="K53" s="112" t="s">
        <v>7790</v>
      </c>
      <c r="L53" s="112" t="s">
        <v>7790</v>
      </c>
      <c r="M53" s="112" t="s">
        <v>7790</v>
      </c>
      <c r="N53" s="112">
        <v>-3.6193565427898977E-2</v>
      </c>
      <c r="O53" s="112">
        <v>-0.17902996726959897</v>
      </c>
      <c r="P53" s="112">
        <v>9.0405206783955805E-2</v>
      </c>
      <c r="Q53" s="112">
        <v>-0.67546154312132511</v>
      </c>
      <c r="R53" s="112">
        <v>2.1591610982418468</v>
      </c>
    </row>
    <row r="54" spans="1:18">
      <c r="A54" s="89" t="s">
        <v>1168</v>
      </c>
      <c r="B54" s="89" t="s">
        <v>1169</v>
      </c>
      <c r="C54" s="112" t="s">
        <v>7790</v>
      </c>
      <c r="D54" s="112" t="s">
        <v>7790</v>
      </c>
      <c r="E54" s="112" t="s">
        <v>7790</v>
      </c>
      <c r="F54" s="112" t="s">
        <v>7790</v>
      </c>
      <c r="G54" s="112" t="s">
        <v>7790</v>
      </c>
      <c r="H54" s="112" t="s">
        <v>7790</v>
      </c>
      <c r="I54" s="112" t="s">
        <v>7790</v>
      </c>
      <c r="J54" s="112" t="s">
        <v>7790</v>
      </c>
      <c r="K54" s="112" t="s">
        <v>7790</v>
      </c>
      <c r="L54" s="112" t="s">
        <v>7790</v>
      </c>
      <c r="M54" s="112" t="s">
        <v>7790</v>
      </c>
      <c r="N54" s="112">
        <v>2.1520198174235845</v>
      </c>
      <c r="O54" s="112">
        <v>1.0828431392569065</v>
      </c>
      <c r="P54" s="112">
        <v>-0.38705405187602993</v>
      </c>
      <c r="Q54" s="112">
        <v>-0.45210708979460568</v>
      </c>
      <c r="R54" s="112">
        <v>-0.16333869939635803</v>
      </c>
    </row>
    <row r="55" spans="1:18" ht="25.5">
      <c r="A55" s="89" t="s">
        <v>1176</v>
      </c>
      <c r="B55" s="89" t="s">
        <v>7657</v>
      </c>
      <c r="C55" s="112" t="s">
        <v>7790</v>
      </c>
      <c r="D55" s="112" t="s">
        <v>7790</v>
      </c>
      <c r="E55" s="112" t="s">
        <v>7790</v>
      </c>
      <c r="F55" s="112" t="s">
        <v>7790</v>
      </c>
      <c r="G55" s="112" t="s">
        <v>7790</v>
      </c>
      <c r="H55" s="112" t="s">
        <v>7790</v>
      </c>
      <c r="I55" s="112" t="s">
        <v>7790</v>
      </c>
      <c r="J55" s="112" t="s">
        <v>7790</v>
      </c>
      <c r="K55" s="112" t="s">
        <v>7790</v>
      </c>
      <c r="L55" s="112" t="s">
        <v>7790</v>
      </c>
      <c r="M55" s="112" t="s">
        <v>7790</v>
      </c>
      <c r="N55" s="112">
        <v>-0.19327971884097994</v>
      </c>
      <c r="O55" s="112">
        <v>8.5556941189272706E-2</v>
      </c>
      <c r="P55" s="112">
        <v>1.1074586513016427</v>
      </c>
      <c r="Q55" s="112">
        <v>0.1407292264163349</v>
      </c>
      <c r="R55" s="112">
        <v>0.14764017103625404</v>
      </c>
    </row>
    <row r="56" spans="1:18" ht="25.5">
      <c r="A56" s="89" t="s">
        <v>1185</v>
      </c>
      <c r="B56" s="89" t="s">
        <v>1186</v>
      </c>
      <c r="C56" s="112" t="s">
        <v>7790</v>
      </c>
      <c r="D56" s="112" t="s">
        <v>7790</v>
      </c>
      <c r="E56" s="112" t="s">
        <v>7790</v>
      </c>
      <c r="F56" s="112" t="s">
        <v>7790</v>
      </c>
      <c r="G56" s="112" t="s">
        <v>7790</v>
      </c>
      <c r="H56" s="112" t="s">
        <v>7790</v>
      </c>
      <c r="I56" s="112" t="s">
        <v>7790</v>
      </c>
      <c r="J56" s="112" t="s">
        <v>7790</v>
      </c>
      <c r="K56" s="112" t="s">
        <v>7790</v>
      </c>
      <c r="L56" s="112" t="s">
        <v>7790</v>
      </c>
      <c r="M56" s="112" t="s">
        <v>7790</v>
      </c>
      <c r="N56" s="112">
        <v>-0.16723954237382577</v>
      </c>
      <c r="O56" s="112">
        <v>9.4124176323926445E-2</v>
      </c>
      <c r="P56" s="112">
        <v>0.22807257083660004</v>
      </c>
      <c r="Q56" s="112">
        <v>7.6600070896013728E-2</v>
      </c>
      <c r="R56" s="112">
        <v>0.28839411712296803</v>
      </c>
    </row>
    <row r="57" spans="1:18">
      <c r="A57" s="89" t="s">
        <v>1194</v>
      </c>
      <c r="B57" s="89" t="s">
        <v>1195</v>
      </c>
      <c r="C57" s="112" t="s">
        <v>7790</v>
      </c>
      <c r="D57" s="112" t="s">
        <v>7790</v>
      </c>
      <c r="E57" s="112" t="s">
        <v>7790</v>
      </c>
      <c r="F57" s="112" t="s">
        <v>7790</v>
      </c>
      <c r="G57" s="112" t="s">
        <v>7790</v>
      </c>
      <c r="H57" s="112" t="s">
        <v>7790</v>
      </c>
      <c r="I57" s="112" t="s">
        <v>7790</v>
      </c>
      <c r="J57" s="112" t="s">
        <v>7790</v>
      </c>
      <c r="K57" s="112" t="s">
        <v>7790</v>
      </c>
      <c r="L57" s="112" t="s">
        <v>7790</v>
      </c>
      <c r="M57" s="112" t="s">
        <v>7790</v>
      </c>
      <c r="N57" s="112">
        <v>-1</v>
      </c>
      <c r="O57" s="112" t="s">
        <v>7790</v>
      </c>
      <c r="P57" s="112" t="s">
        <v>7790</v>
      </c>
      <c r="Q57" s="112" t="s">
        <v>7790</v>
      </c>
      <c r="R57" s="112" t="s">
        <v>7790</v>
      </c>
    </row>
    <row r="58" spans="1:18">
      <c r="A58" s="89" t="s">
        <v>1197</v>
      </c>
      <c r="B58" s="89" t="s">
        <v>210</v>
      </c>
      <c r="C58" s="112" t="s">
        <v>7790</v>
      </c>
      <c r="D58" s="112" t="s">
        <v>7790</v>
      </c>
      <c r="E58" s="112" t="s">
        <v>7790</v>
      </c>
      <c r="F58" s="112" t="s">
        <v>7790</v>
      </c>
      <c r="G58" s="112" t="s">
        <v>7790</v>
      </c>
      <c r="H58" s="112" t="s">
        <v>7790</v>
      </c>
      <c r="I58" s="112" t="s">
        <v>7790</v>
      </c>
      <c r="J58" s="112" t="s">
        <v>7790</v>
      </c>
      <c r="K58" s="112" t="s">
        <v>7790</v>
      </c>
      <c r="L58" s="112" t="s">
        <v>7790</v>
      </c>
      <c r="M58" s="112" t="s">
        <v>7790</v>
      </c>
      <c r="N58" s="112">
        <v>2.8356580521995634E-2</v>
      </c>
      <c r="O58" s="112">
        <v>0.28614405757817374</v>
      </c>
      <c r="P58" s="112">
        <v>5.0764614679063458E-2</v>
      </c>
      <c r="Q58" s="112">
        <v>0.13336949548745536</v>
      </c>
      <c r="R58" s="112">
        <v>0.17180239354895943</v>
      </c>
    </row>
    <row r="59" spans="1:18" ht="25.5">
      <c r="A59" s="89" t="s">
        <v>1202</v>
      </c>
      <c r="B59" s="89" t="s">
        <v>185</v>
      </c>
      <c r="C59" s="112" t="s">
        <v>7790</v>
      </c>
      <c r="D59" s="112" t="s">
        <v>7790</v>
      </c>
      <c r="E59" s="112" t="s">
        <v>7790</v>
      </c>
      <c r="F59" s="112" t="s">
        <v>7790</v>
      </c>
      <c r="G59" s="112" t="s">
        <v>7790</v>
      </c>
      <c r="H59" s="112" t="s">
        <v>7790</v>
      </c>
      <c r="I59" s="112" t="s">
        <v>7790</v>
      </c>
      <c r="J59" s="112" t="s">
        <v>7790</v>
      </c>
      <c r="K59" s="112" t="s">
        <v>7790</v>
      </c>
      <c r="L59" s="112" t="s">
        <v>7790</v>
      </c>
      <c r="M59" s="112" t="s">
        <v>7790</v>
      </c>
      <c r="N59" s="112">
        <v>10854.886998312468</v>
      </c>
      <c r="O59" s="112">
        <v>-0.99996670421016343</v>
      </c>
      <c r="P59" s="112">
        <v>37609.513267107883</v>
      </c>
      <c r="Q59" s="112">
        <v>-0.99994682337925578</v>
      </c>
      <c r="R59" s="112">
        <v>6.8743047069562095</v>
      </c>
    </row>
    <row r="60" spans="1:18">
      <c r="A60" s="89" t="s">
        <v>1207</v>
      </c>
      <c r="B60" s="89" t="s">
        <v>126</v>
      </c>
      <c r="C60" s="112" t="s">
        <v>7790</v>
      </c>
      <c r="D60" s="112" t="s">
        <v>7790</v>
      </c>
      <c r="E60" s="112" t="s">
        <v>7790</v>
      </c>
      <c r="F60" s="112" t="s">
        <v>7790</v>
      </c>
      <c r="G60" s="112" t="s">
        <v>7790</v>
      </c>
      <c r="H60" s="112" t="s">
        <v>7790</v>
      </c>
      <c r="I60" s="112" t="s">
        <v>7790</v>
      </c>
      <c r="J60" s="112" t="s">
        <v>7790</v>
      </c>
      <c r="K60" s="112" t="s">
        <v>7790</v>
      </c>
      <c r="L60" s="112" t="s">
        <v>7790</v>
      </c>
      <c r="M60" s="112" t="s">
        <v>7790</v>
      </c>
      <c r="N60" s="112">
        <v>0.14345729192983603</v>
      </c>
      <c r="O60" s="112">
        <v>0.11891616810109196</v>
      </c>
      <c r="P60" s="112">
        <v>0.53956679206505331</v>
      </c>
      <c r="Q60" s="112">
        <v>-0.17155761641185441</v>
      </c>
      <c r="R60" s="112">
        <v>0.46922514349587607</v>
      </c>
    </row>
    <row r="61" spans="1:18" ht="25.5">
      <c r="A61" s="89" t="s">
        <v>7650</v>
      </c>
      <c r="B61" s="89" t="s">
        <v>7651</v>
      </c>
      <c r="C61" s="112" t="s">
        <v>7790</v>
      </c>
      <c r="D61" s="112" t="s">
        <v>7790</v>
      </c>
      <c r="E61" s="112" t="s">
        <v>7790</v>
      </c>
      <c r="F61" s="112" t="s">
        <v>7790</v>
      </c>
      <c r="G61" s="112" t="s">
        <v>7790</v>
      </c>
      <c r="H61" s="112" t="s">
        <v>7790</v>
      </c>
      <c r="I61" s="112" t="s">
        <v>7790</v>
      </c>
      <c r="J61" s="112" t="s">
        <v>7790</v>
      </c>
      <c r="K61" s="112" t="s">
        <v>7790</v>
      </c>
      <c r="L61" s="112" t="s">
        <v>7790</v>
      </c>
      <c r="M61" s="112" t="s">
        <v>7790</v>
      </c>
      <c r="N61" s="112" t="s">
        <v>7790</v>
      </c>
      <c r="O61" s="112" t="s">
        <v>7790</v>
      </c>
      <c r="P61" s="112" t="s">
        <v>7790</v>
      </c>
      <c r="Q61" s="112">
        <v>0.23699105972002066</v>
      </c>
      <c r="R61" s="112">
        <v>-0.26219217441114961</v>
      </c>
    </row>
    <row r="62" spans="1:18">
      <c r="A62" s="89" t="s">
        <v>1231</v>
      </c>
      <c r="B62" s="89" t="s">
        <v>1232</v>
      </c>
      <c r="C62" s="112" t="s">
        <v>7790</v>
      </c>
      <c r="D62" s="112" t="s">
        <v>7790</v>
      </c>
      <c r="E62" s="112" t="s">
        <v>7790</v>
      </c>
      <c r="F62" s="112" t="s">
        <v>7790</v>
      </c>
      <c r="G62" s="112" t="s">
        <v>7790</v>
      </c>
      <c r="H62" s="112" t="s">
        <v>7790</v>
      </c>
      <c r="I62" s="112" t="s">
        <v>7790</v>
      </c>
      <c r="J62" s="112" t="s">
        <v>7790</v>
      </c>
      <c r="K62" s="112" t="s">
        <v>7790</v>
      </c>
      <c r="L62" s="112" t="s">
        <v>7790</v>
      </c>
      <c r="M62" s="112" t="s">
        <v>7790</v>
      </c>
      <c r="N62" s="112">
        <v>-0.1767960178201452</v>
      </c>
      <c r="O62" s="112">
        <v>-4.4267811593424744E-2</v>
      </c>
      <c r="P62" s="112">
        <v>0.42612869717149415</v>
      </c>
      <c r="Q62" s="112">
        <v>1.1739349063918909</v>
      </c>
      <c r="R62" s="112">
        <v>-8.2227815298236306E-2</v>
      </c>
    </row>
    <row r="63" spans="1:18">
      <c r="A63" s="89" t="s">
        <v>1320</v>
      </c>
      <c r="B63" s="89" t="s">
        <v>1321</v>
      </c>
      <c r="C63" s="112" t="s">
        <v>7790</v>
      </c>
      <c r="D63" s="112" t="s">
        <v>7790</v>
      </c>
      <c r="E63" s="112" t="s">
        <v>7790</v>
      </c>
      <c r="F63" s="112" t="s">
        <v>7790</v>
      </c>
      <c r="G63" s="112" t="s">
        <v>7790</v>
      </c>
      <c r="H63" s="112" t="s">
        <v>7790</v>
      </c>
      <c r="I63" s="112" t="s">
        <v>7790</v>
      </c>
      <c r="J63" s="112" t="s">
        <v>7790</v>
      </c>
      <c r="K63" s="112" t="s">
        <v>7790</v>
      </c>
      <c r="L63" s="112" t="s">
        <v>7790</v>
      </c>
      <c r="M63" s="112" t="s">
        <v>7790</v>
      </c>
      <c r="N63" s="112">
        <v>-0.21005073560645393</v>
      </c>
      <c r="O63" s="112">
        <v>0.22081244375164566</v>
      </c>
      <c r="P63" s="112">
        <v>1.459605424465368</v>
      </c>
      <c r="Q63" s="112">
        <v>0.12784775741272592</v>
      </c>
      <c r="R63" s="112">
        <v>-1.9685030186856745E-3</v>
      </c>
    </row>
    <row r="64" spans="1:18">
      <c r="A64" s="89" t="s">
        <v>1340</v>
      </c>
      <c r="B64" s="89" t="s">
        <v>1341</v>
      </c>
      <c r="C64" s="112" t="s">
        <v>7790</v>
      </c>
      <c r="D64" s="112" t="s">
        <v>7790</v>
      </c>
      <c r="E64" s="112" t="s">
        <v>7790</v>
      </c>
      <c r="F64" s="112" t="s">
        <v>7790</v>
      </c>
      <c r="G64" s="112" t="s">
        <v>7790</v>
      </c>
      <c r="H64" s="112" t="s">
        <v>7790</v>
      </c>
      <c r="I64" s="112" t="s">
        <v>7790</v>
      </c>
      <c r="J64" s="112" t="s">
        <v>7790</v>
      </c>
      <c r="K64" s="112" t="s">
        <v>7790</v>
      </c>
      <c r="L64" s="112" t="s">
        <v>7790</v>
      </c>
      <c r="M64" s="112" t="s">
        <v>7790</v>
      </c>
      <c r="N64" s="112">
        <v>0.35027935547832545</v>
      </c>
      <c r="O64" s="112">
        <v>-0.86375988851822205</v>
      </c>
      <c r="P64" s="112">
        <v>0.43593619575890097</v>
      </c>
      <c r="Q64" s="112">
        <v>0.19912494398499758</v>
      </c>
      <c r="R64" s="112">
        <v>0.21064645020076544</v>
      </c>
    </row>
    <row r="65" spans="1:18">
      <c r="A65" s="89" t="s">
        <v>1359</v>
      </c>
      <c r="B65" s="89" t="s">
        <v>1360</v>
      </c>
      <c r="C65" s="112" t="s">
        <v>7790</v>
      </c>
      <c r="D65" s="112" t="s">
        <v>7790</v>
      </c>
      <c r="E65" s="112" t="s">
        <v>7790</v>
      </c>
      <c r="F65" s="112" t="s">
        <v>7790</v>
      </c>
      <c r="G65" s="112" t="s">
        <v>7790</v>
      </c>
      <c r="H65" s="112" t="s">
        <v>7790</v>
      </c>
      <c r="I65" s="112" t="s">
        <v>7790</v>
      </c>
      <c r="J65" s="112" t="s">
        <v>7790</v>
      </c>
      <c r="K65" s="112" t="s">
        <v>7790</v>
      </c>
      <c r="L65" s="112" t="s">
        <v>7790</v>
      </c>
      <c r="M65" s="112" t="s">
        <v>7790</v>
      </c>
      <c r="N65" s="112">
        <v>-1</v>
      </c>
      <c r="O65" s="112" t="s">
        <v>7790</v>
      </c>
      <c r="P65" s="112" t="s">
        <v>7790</v>
      </c>
      <c r="Q65" s="112" t="s">
        <v>7790</v>
      </c>
      <c r="R65" s="112" t="s">
        <v>7790</v>
      </c>
    </row>
    <row r="66" spans="1:18" ht="25.5">
      <c r="A66" s="89" t="s">
        <v>1372</v>
      </c>
      <c r="B66" s="89" t="s">
        <v>1373</v>
      </c>
      <c r="C66" s="112" t="s">
        <v>7790</v>
      </c>
      <c r="D66" s="112" t="s">
        <v>7790</v>
      </c>
      <c r="E66" s="112" t="s">
        <v>7790</v>
      </c>
      <c r="F66" s="112" t="s">
        <v>7790</v>
      </c>
      <c r="G66" s="112" t="s">
        <v>7790</v>
      </c>
      <c r="H66" s="112" t="s">
        <v>7790</v>
      </c>
      <c r="I66" s="112" t="s">
        <v>7790</v>
      </c>
      <c r="J66" s="112" t="s">
        <v>7790</v>
      </c>
      <c r="K66" s="112" t="s">
        <v>7790</v>
      </c>
      <c r="L66" s="112" t="s">
        <v>7790</v>
      </c>
      <c r="M66" s="112" t="s">
        <v>7790</v>
      </c>
      <c r="N66" s="112">
        <v>0.23853229743774773</v>
      </c>
      <c r="O66" s="112">
        <v>-0.10452170864820842</v>
      </c>
      <c r="P66" s="112">
        <v>0.27574572734604019</v>
      </c>
      <c r="Q66" s="112">
        <v>0.55896693672481668</v>
      </c>
      <c r="R66" s="112">
        <v>0.13329083758983651</v>
      </c>
    </row>
    <row r="67" spans="1:18">
      <c r="A67" s="89" t="s">
        <v>251</v>
      </c>
      <c r="B67" s="89" t="s">
        <v>1383</v>
      </c>
      <c r="C67" s="112">
        <v>-4.2421240460334797E-2</v>
      </c>
      <c r="D67" s="112">
        <v>0.12320274546642684</v>
      </c>
      <c r="E67" s="112">
        <v>0.35805392101508859</v>
      </c>
      <c r="F67" s="112">
        <v>-0.1449833436894602</v>
      </c>
      <c r="G67" s="112">
        <v>0.34914664227780445</v>
      </c>
      <c r="H67" s="112">
        <v>6.679944791932324E-2</v>
      </c>
      <c r="I67" s="112">
        <v>4.8212324955638985E-2</v>
      </c>
      <c r="J67" s="112">
        <v>0.15776016044594554</v>
      </c>
      <c r="K67" s="112">
        <v>4.9782596878656715E-2</v>
      </c>
      <c r="L67" s="112">
        <v>7.5306968881625469E-2</v>
      </c>
      <c r="M67" s="112">
        <v>-0.60140172130989411</v>
      </c>
      <c r="N67" s="112">
        <v>-2.5477691521418988E-2</v>
      </c>
      <c r="O67" s="112">
        <v>9.1277556374226076E-2</v>
      </c>
      <c r="P67" s="112">
        <v>-4.3899103577358378E-2</v>
      </c>
      <c r="Q67" s="112">
        <v>0.17385972676606176</v>
      </c>
      <c r="R67" s="112">
        <v>0.10607587130137897</v>
      </c>
    </row>
    <row r="68" spans="1:18">
      <c r="A68" s="89" t="s">
        <v>252</v>
      </c>
      <c r="B68" s="89" t="s">
        <v>134</v>
      </c>
      <c r="C68" s="112">
        <v>0.11928682411681057</v>
      </c>
      <c r="D68" s="112">
        <v>0.21893846597635402</v>
      </c>
      <c r="E68" s="112">
        <v>1.699865492648045E-2</v>
      </c>
      <c r="F68" s="112">
        <v>8.6228035300249806E-2</v>
      </c>
      <c r="G68" s="112">
        <v>1.9789355458227345</v>
      </c>
      <c r="H68" s="112">
        <v>3.6138907137874599E-2</v>
      </c>
      <c r="I68" s="112">
        <v>0.17379117822824308</v>
      </c>
      <c r="J68" s="112">
        <v>0.1032512370504084</v>
      </c>
      <c r="K68" s="112">
        <v>0.11779308102546926</v>
      </c>
      <c r="L68" s="112">
        <v>0.13418458049548532</v>
      </c>
      <c r="M68" s="112">
        <v>-1</v>
      </c>
      <c r="N68" s="112" t="s">
        <v>7790</v>
      </c>
      <c r="O68" s="112" t="s">
        <v>7790</v>
      </c>
      <c r="P68" s="112" t="s">
        <v>7790</v>
      </c>
      <c r="Q68" s="112" t="s">
        <v>7790</v>
      </c>
      <c r="R68" s="112" t="s">
        <v>7790</v>
      </c>
    </row>
    <row r="69" spans="1:18">
      <c r="A69" s="89" t="s">
        <v>253</v>
      </c>
      <c r="B69" s="89" t="s">
        <v>133</v>
      </c>
      <c r="C69" s="112">
        <v>-3.8255295241843679E-2</v>
      </c>
      <c r="D69" s="112">
        <v>-2.7945384467437551E-2</v>
      </c>
      <c r="E69" s="112">
        <v>-0.29674872791369089</v>
      </c>
      <c r="F69" s="112">
        <v>2.3768399835613518E-2</v>
      </c>
      <c r="G69" s="112">
        <v>3.2685480564852876E-2</v>
      </c>
      <c r="H69" s="112">
        <v>-0.14298473064255646</v>
      </c>
      <c r="I69" s="112">
        <v>-0.10048785898867607</v>
      </c>
      <c r="J69" s="112">
        <v>-0.15707006568061721</v>
      </c>
      <c r="K69" s="112">
        <v>1.5727510809119889</v>
      </c>
      <c r="L69" s="112">
        <v>-0.28302896167663238</v>
      </c>
      <c r="M69" s="112">
        <v>-1</v>
      </c>
      <c r="N69" s="112" t="s">
        <v>7790</v>
      </c>
      <c r="O69" s="112" t="s">
        <v>7790</v>
      </c>
      <c r="P69" s="112" t="s">
        <v>7790</v>
      </c>
      <c r="Q69" s="112" t="s">
        <v>7790</v>
      </c>
      <c r="R69" s="112" t="s">
        <v>7790</v>
      </c>
    </row>
    <row r="70" spans="1:18">
      <c r="A70" s="89" t="s">
        <v>254</v>
      </c>
      <c r="B70" s="89" t="s">
        <v>166</v>
      </c>
      <c r="C70" s="112">
        <v>-0.97380605865482228</v>
      </c>
      <c r="D70" s="112">
        <v>-0.99949831936988909</v>
      </c>
      <c r="E70" s="112">
        <v>-1</v>
      </c>
      <c r="F70" s="112" t="s">
        <v>7790</v>
      </c>
      <c r="G70" s="112">
        <v>0</v>
      </c>
      <c r="H70" s="112">
        <v>-1</v>
      </c>
      <c r="I70" s="112" t="s">
        <v>7790</v>
      </c>
      <c r="J70" s="112">
        <v>0</v>
      </c>
      <c r="K70" s="112">
        <v>0.7594357390387223</v>
      </c>
      <c r="L70" s="112">
        <v>0.84386602297177227</v>
      </c>
      <c r="M70" s="112">
        <v>-1</v>
      </c>
      <c r="N70" s="112" t="s">
        <v>7790</v>
      </c>
      <c r="O70" s="112" t="s">
        <v>7790</v>
      </c>
      <c r="P70" s="112" t="s">
        <v>7790</v>
      </c>
      <c r="Q70" s="112" t="s">
        <v>7790</v>
      </c>
      <c r="R70" s="112" t="s">
        <v>7790</v>
      </c>
    </row>
    <row r="71" spans="1:18">
      <c r="A71" s="89" t="s">
        <v>255</v>
      </c>
      <c r="B71" s="89" t="s">
        <v>154</v>
      </c>
      <c r="C71" s="112" t="s">
        <v>7790</v>
      </c>
      <c r="D71" s="112" t="s">
        <v>7790</v>
      </c>
      <c r="E71" s="112" t="s">
        <v>7790</v>
      </c>
      <c r="F71" s="112" t="s">
        <v>7790</v>
      </c>
      <c r="G71" s="112" t="s">
        <v>7790</v>
      </c>
      <c r="H71" s="112">
        <v>-0.99755127314450598</v>
      </c>
      <c r="I71" s="112">
        <v>9.9553593934422953</v>
      </c>
      <c r="J71" s="112">
        <v>-0.92046009662380923</v>
      </c>
      <c r="K71" s="112">
        <v>0.23617162524368807</v>
      </c>
      <c r="L71" s="112">
        <v>-0.8783122320253467</v>
      </c>
      <c r="M71" s="112">
        <v>-1</v>
      </c>
      <c r="N71" s="112" t="s">
        <v>7790</v>
      </c>
      <c r="O71" s="112" t="s">
        <v>7790</v>
      </c>
      <c r="P71" s="112" t="s">
        <v>7790</v>
      </c>
      <c r="Q71" s="112" t="s">
        <v>7790</v>
      </c>
      <c r="R71" s="112" t="s">
        <v>7790</v>
      </c>
    </row>
    <row r="72" spans="1:18">
      <c r="A72" s="89" t="s">
        <v>256</v>
      </c>
      <c r="B72" s="89" t="s">
        <v>132</v>
      </c>
      <c r="C72" s="112">
        <v>-0.24407905376238115</v>
      </c>
      <c r="D72" s="112">
        <v>0.75425988603492744</v>
      </c>
      <c r="E72" s="112">
        <v>0.16657581499230778</v>
      </c>
      <c r="F72" s="112">
        <v>0.47804392022241826</v>
      </c>
      <c r="G72" s="112">
        <v>5.2419853317697607E-2</v>
      </c>
      <c r="H72" s="112">
        <v>0.2254797119523646</v>
      </c>
      <c r="I72" s="112">
        <v>-0.33280407143082424</v>
      </c>
      <c r="J72" s="112">
        <v>-0.11442264909134181</v>
      </c>
      <c r="K72" s="112">
        <v>-0.14924466760001587</v>
      </c>
      <c r="L72" s="112">
        <v>0.54912763723634761</v>
      </c>
      <c r="M72" s="112">
        <v>-1</v>
      </c>
      <c r="N72" s="112" t="s">
        <v>7790</v>
      </c>
      <c r="O72" s="112" t="s">
        <v>7790</v>
      </c>
      <c r="P72" s="112" t="s">
        <v>7790</v>
      </c>
      <c r="Q72" s="112" t="s">
        <v>7790</v>
      </c>
      <c r="R72" s="112" t="s">
        <v>7790</v>
      </c>
    </row>
    <row r="73" spans="1:18">
      <c r="A73" s="89" t="s">
        <v>257</v>
      </c>
      <c r="B73" s="89" t="s">
        <v>131</v>
      </c>
      <c r="C73" s="112">
        <v>4.4931417998876899E-2</v>
      </c>
      <c r="D73" s="112">
        <v>0.19911653224852177</v>
      </c>
      <c r="E73" s="112">
        <v>-0.10108869559780431</v>
      </c>
      <c r="F73" s="112">
        <v>0.20621136321444111</v>
      </c>
      <c r="G73" s="112">
        <v>-0.25088659694008997</v>
      </c>
      <c r="H73" s="112">
        <v>0.10465553184742205</v>
      </c>
      <c r="I73" s="112">
        <v>0.19769256739861052</v>
      </c>
      <c r="J73" s="112">
        <v>3.3659178742190932E-2</v>
      </c>
      <c r="K73" s="112">
        <v>0.54534824953351313</v>
      </c>
      <c r="L73" s="112">
        <v>0.14508253048100328</v>
      </c>
      <c r="M73" s="112">
        <v>-1</v>
      </c>
      <c r="N73" s="112" t="s">
        <v>7790</v>
      </c>
      <c r="O73" s="112" t="s">
        <v>7790</v>
      </c>
      <c r="P73" s="112" t="s">
        <v>7790</v>
      </c>
      <c r="Q73" s="112" t="s">
        <v>7790</v>
      </c>
      <c r="R73" s="112" t="s">
        <v>7790</v>
      </c>
    </row>
    <row r="74" spans="1:18">
      <c r="A74" s="89" t="s">
        <v>258</v>
      </c>
      <c r="B74" s="89" t="s">
        <v>130</v>
      </c>
      <c r="C74" s="112">
        <v>8.4452029974549703E-2</v>
      </c>
      <c r="D74" s="112">
        <v>8.5097235877687583E-2</v>
      </c>
      <c r="E74" s="112">
        <v>-3.2329959640550188E-3</v>
      </c>
      <c r="F74" s="112">
        <v>9.6970315497387105E-2</v>
      </c>
      <c r="G74" s="112">
        <v>-0.25183804457352166</v>
      </c>
      <c r="H74" s="112">
        <v>-2.443442732115364E-2</v>
      </c>
      <c r="I74" s="112">
        <v>6.1510100044493976E-2</v>
      </c>
      <c r="J74" s="112">
        <v>0.37405464280092793</v>
      </c>
      <c r="K74" s="112">
        <v>-0.38337833061296522</v>
      </c>
      <c r="L74" s="112">
        <v>-3.0819873228326911E-2</v>
      </c>
      <c r="M74" s="112">
        <v>-1</v>
      </c>
      <c r="N74" s="112" t="s">
        <v>7790</v>
      </c>
      <c r="O74" s="112" t="s">
        <v>7790</v>
      </c>
      <c r="P74" s="112" t="s">
        <v>7790</v>
      </c>
      <c r="Q74" s="112" t="s">
        <v>7790</v>
      </c>
      <c r="R74" s="112" t="s">
        <v>7790</v>
      </c>
    </row>
    <row r="75" spans="1:18">
      <c r="A75" s="89" t="s">
        <v>259</v>
      </c>
      <c r="B75" s="89" t="s">
        <v>129</v>
      </c>
      <c r="C75" s="112">
        <v>0.28819281206511271</v>
      </c>
      <c r="D75" s="112">
        <v>0.25739437071820004</v>
      </c>
      <c r="E75" s="112">
        <v>0.32118836907152315</v>
      </c>
      <c r="F75" s="112">
        <v>0.22285402522349518</v>
      </c>
      <c r="G75" s="112">
        <v>-0.11369661088590188</v>
      </c>
      <c r="H75" s="112">
        <v>-0.11722585423108411</v>
      </c>
      <c r="I75" s="112">
        <v>-0.10684684833041769</v>
      </c>
      <c r="J75" s="112">
        <v>-0.23433144623743996</v>
      </c>
      <c r="K75" s="112">
        <v>0.33492640214496294</v>
      </c>
      <c r="L75" s="112">
        <v>-0.51572946722591539</v>
      </c>
      <c r="M75" s="112">
        <v>-1</v>
      </c>
      <c r="N75" s="112" t="s">
        <v>7790</v>
      </c>
      <c r="O75" s="112" t="s">
        <v>7790</v>
      </c>
      <c r="P75" s="112" t="s">
        <v>7790</v>
      </c>
      <c r="Q75" s="112" t="s">
        <v>7790</v>
      </c>
      <c r="R75" s="112" t="s">
        <v>7790</v>
      </c>
    </row>
    <row r="76" spans="1:18">
      <c r="A76" s="89" t="s">
        <v>260</v>
      </c>
      <c r="B76" s="89" t="s">
        <v>128</v>
      </c>
      <c r="C76" s="112">
        <v>1.3817336132382785E-2</v>
      </c>
      <c r="D76" s="112">
        <v>0.20715342222425215</v>
      </c>
      <c r="E76" s="112">
        <v>-0.99819538139111208</v>
      </c>
      <c r="F76" s="112">
        <v>-1</v>
      </c>
      <c r="G76" s="112" t="s">
        <v>7790</v>
      </c>
      <c r="H76" s="112" t="s">
        <v>7790</v>
      </c>
      <c r="I76" s="112">
        <v>-1</v>
      </c>
      <c r="J76" s="112" t="s">
        <v>7790</v>
      </c>
      <c r="K76" s="112" t="s">
        <v>7790</v>
      </c>
      <c r="L76" s="112" t="s">
        <v>7790</v>
      </c>
      <c r="M76" s="112" t="s">
        <v>7790</v>
      </c>
      <c r="N76" s="112" t="s">
        <v>7790</v>
      </c>
      <c r="O76" s="112" t="s">
        <v>7790</v>
      </c>
      <c r="P76" s="112" t="s">
        <v>7790</v>
      </c>
      <c r="Q76" s="112" t="s">
        <v>7790</v>
      </c>
      <c r="R76" s="112" t="s">
        <v>7790</v>
      </c>
    </row>
    <row r="77" spans="1:18" ht="25.5">
      <c r="A77" s="89" t="s">
        <v>261</v>
      </c>
      <c r="B77" s="89" t="s">
        <v>127</v>
      </c>
      <c r="C77" s="112">
        <v>-4.3280558134761282E-2</v>
      </c>
      <c r="D77" s="112">
        <v>0.46993120245347209</v>
      </c>
      <c r="E77" s="112">
        <v>0.44798044870101639</v>
      </c>
      <c r="F77" s="112">
        <v>-0.1917478337108286</v>
      </c>
      <c r="G77" s="112">
        <v>4.8026581192802897E-2</v>
      </c>
      <c r="H77" s="112">
        <v>-0.21636769087602392</v>
      </c>
      <c r="I77" s="112">
        <v>-1.2104641896124924E-2</v>
      </c>
      <c r="J77" s="112">
        <v>0.74127108623996341</v>
      </c>
      <c r="K77" s="112">
        <v>-0.42995015567509021</v>
      </c>
      <c r="L77" s="112">
        <v>-0.78564137745904039</v>
      </c>
      <c r="M77" s="112">
        <v>-1</v>
      </c>
      <c r="N77" s="112" t="s">
        <v>7790</v>
      </c>
      <c r="O77" s="112" t="s">
        <v>7790</v>
      </c>
      <c r="P77" s="112" t="s">
        <v>7790</v>
      </c>
      <c r="Q77" s="112" t="s">
        <v>7790</v>
      </c>
      <c r="R77" s="112" t="s">
        <v>7790</v>
      </c>
    </row>
    <row r="78" spans="1:18">
      <c r="A78" s="89" t="s">
        <v>262</v>
      </c>
      <c r="B78" s="89" t="s">
        <v>126</v>
      </c>
      <c r="C78" s="112">
        <v>7.2358669917144347E-2</v>
      </c>
      <c r="D78" s="112">
        <v>0.23433058970146936</v>
      </c>
      <c r="E78" s="112">
        <v>6.3177019770215503E-2</v>
      </c>
      <c r="F78" s="112">
        <v>0.95013994020295378</v>
      </c>
      <c r="G78" s="112">
        <v>0.11969890701202024</v>
      </c>
      <c r="H78" s="112">
        <v>0.20650664453309764</v>
      </c>
      <c r="I78" s="112">
        <v>3.9836583117889068</v>
      </c>
      <c r="J78" s="112">
        <v>-0.79950363939628377</v>
      </c>
      <c r="K78" s="112">
        <v>-0.68052991594876711</v>
      </c>
      <c r="L78" s="112">
        <v>-0.16357825792239977</v>
      </c>
      <c r="M78" s="112">
        <v>-1</v>
      </c>
      <c r="N78" s="112" t="s">
        <v>7790</v>
      </c>
      <c r="O78" s="112" t="s">
        <v>7790</v>
      </c>
      <c r="P78" s="112" t="s">
        <v>7790</v>
      </c>
      <c r="Q78" s="112" t="s">
        <v>7790</v>
      </c>
      <c r="R78" s="112" t="s">
        <v>7790</v>
      </c>
    </row>
    <row r="79" spans="1:18">
      <c r="A79" s="89" t="s">
        <v>263</v>
      </c>
      <c r="B79" s="89" t="s">
        <v>125</v>
      </c>
      <c r="C79" s="112">
        <v>0.22298604898377494</v>
      </c>
      <c r="D79" s="112">
        <v>5.8549596466070275E-2</v>
      </c>
      <c r="E79" s="112">
        <v>2.2300677328523255E-2</v>
      </c>
      <c r="F79" s="112">
        <v>0.24208936159288452</v>
      </c>
      <c r="G79" s="112">
        <v>5.5218675987509735E-2</v>
      </c>
      <c r="H79" s="112">
        <v>0.10487676598398599</v>
      </c>
      <c r="I79" s="112">
        <v>5.0431291270506939E-2</v>
      </c>
      <c r="J79" s="112">
        <v>9.6043395659995978E-2</v>
      </c>
      <c r="K79" s="112">
        <v>0.12638794264233888</v>
      </c>
      <c r="L79" s="112">
        <v>4.4684480215600786E-2</v>
      </c>
      <c r="M79" s="112">
        <v>0.42168394436982837</v>
      </c>
      <c r="N79" s="112">
        <v>-5.1205900242869418E-2</v>
      </c>
      <c r="O79" s="112">
        <v>0.14540252953912813</v>
      </c>
      <c r="P79" s="112">
        <v>-6.8329058979302859E-3</v>
      </c>
      <c r="Q79" s="112">
        <v>0.13510651973982313</v>
      </c>
      <c r="R79" s="112">
        <v>0.12570491253744942</v>
      </c>
    </row>
    <row r="80" spans="1:18">
      <c r="A80" s="89" t="s">
        <v>264</v>
      </c>
      <c r="B80" s="89" t="s">
        <v>124</v>
      </c>
      <c r="C80" s="112">
        <v>3.527145149600952E-2</v>
      </c>
      <c r="D80" s="112">
        <v>3.3210989485948694E-2</v>
      </c>
      <c r="E80" s="112">
        <v>-0.24219200292561494</v>
      </c>
      <c r="F80" s="112">
        <v>1.6977478926551992E-3</v>
      </c>
      <c r="G80" s="112">
        <v>8.8807587747057326E-3</v>
      </c>
      <c r="H80" s="112">
        <v>2.0719376944251522E-3</v>
      </c>
      <c r="I80" s="112">
        <v>-2.371137216832131E-3</v>
      </c>
      <c r="J80" s="112">
        <v>0.1491961617673021</v>
      </c>
      <c r="K80" s="112">
        <v>1.590978598125159E-2</v>
      </c>
      <c r="L80" s="112">
        <v>2.7126383614252791E-2</v>
      </c>
      <c r="M80" s="112">
        <v>3.9286299570516769E-2</v>
      </c>
      <c r="N80" s="112">
        <v>0.22154624202781092</v>
      </c>
      <c r="O80" s="112">
        <v>-0.18506386413156595</v>
      </c>
      <c r="P80" s="112">
        <v>1.7276386464001092E-2</v>
      </c>
      <c r="Q80" s="112">
        <v>1.4941831739598621E-2</v>
      </c>
      <c r="R80" s="112">
        <v>-1.3051816969017471E-3</v>
      </c>
    </row>
    <row r="81" spans="1:18">
      <c r="A81" s="89" t="s">
        <v>265</v>
      </c>
      <c r="B81" s="89" t="s">
        <v>184</v>
      </c>
      <c r="C81" s="112">
        <v>2.0439963837771833</v>
      </c>
      <c r="D81" s="112">
        <v>0.24640087643845399</v>
      </c>
      <c r="E81" s="112">
        <v>0.17524726026688442</v>
      </c>
      <c r="F81" s="112">
        <v>7.8305367970927353E-2</v>
      </c>
      <c r="G81" s="112">
        <v>0.21101018041262209</v>
      </c>
      <c r="H81" s="112">
        <v>-0.41955124349959627</v>
      </c>
      <c r="I81" s="112">
        <v>-0.11749983213140369</v>
      </c>
      <c r="J81" s="112">
        <v>-5.7530171576087419E-2</v>
      </c>
      <c r="K81" s="112">
        <v>9.1010089516663228E-4</v>
      </c>
      <c r="L81" s="112">
        <v>0.12229106691015645</v>
      </c>
      <c r="M81" s="112">
        <v>-1</v>
      </c>
      <c r="N81" s="112" t="s">
        <v>7790</v>
      </c>
      <c r="O81" s="112" t="s">
        <v>7790</v>
      </c>
      <c r="P81" s="112" t="s">
        <v>7790</v>
      </c>
      <c r="Q81" s="112" t="s">
        <v>7790</v>
      </c>
      <c r="R81" s="112" t="s">
        <v>7790</v>
      </c>
    </row>
    <row r="82" spans="1:18" ht="25.5">
      <c r="A82" s="89" t="s">
        <v>266</v>
      </c>
      <c r="B82" s="89" t="s">
        <v>123</v>
      </c>
      <c r="C82" s="112">
        <v>-0.40230117457355308</v>
      </c>
      <c r="D82" s="112">
        <v>-0.76631187768927311</v>
      </c>
      <c r="E82" s="112">
        <v>19.994342461519096</v>
      </c>
      <c r="F82" s="112">
        <v>-0.10105047414116908</v>
      </c>
      <c r="G82" s="112">
        <v>-0.11778543060300428</v>
      </c>
      <c r="H82" s="112">
        <v>6.8222881476210473E-2</v>
      </c>
      <c r="I82" s="112">
        <v>0.92004094067611253</v>
      </c>
      <c r="J82" s="112">
        <v>-0.30561980314055748</v>
      </c>
      <c r="K82" s="112">
        <v>-5.6844024349481215E-2</v>
      </c>
      <c r="L82" s="112">
        <v>-9.8368417652626716E-2</v>
      </c>
      <c r="M82" s="112">
        <v>-1</v>
      </c>
      <c r="N82" s="112" t="s">
        <v>7790</v>
      </c>
      <c r="O82" s="112" t="s">
        <v>7790</v>
      </c>
      <c r="P82" s="112" t="s">
        <v>7790</v>
      </c>
      <c r="Q82" s="112" t="s">
        <v>7790</v>
      </c>
      <c r="R82" s="112" t="s">
        <v>7790</v>
      </c>
    </row>
    <row r="83" spans="1:18">
      <c r="A83" s="89" t="s">
        <v>267</v>
      </c>
      <c r="B83" s="89" t="s">
        <v>122</v>
      </c>
      <c r="C83" s="112">
        <v>6.5954601828222437E-2</v>
      </c>
      <c r="D83" s="112">
        <v>0.10666251095651891</v>
      </c>
      <c r="E83" s="112">
        <v>0.19199667587013436</v>
      </c>
      <c r="F83" s="112">
        <v>-0.1671813868241252</v>
      </c>
      <c r="G83" s="112">
        <v>-4.4620181354524835E-2</v>
      </c>
      <c r="H83" s="112">
        <v>0.42198272946202753</v>
      </c>
      <c r="I83" s="112">
        <v>0.17754103917928066</v>
      </c>
      <c r="J83" s="112">
        <v>-0.45746063914295509</v>
      </c>
      <c r="K83" s="112">
        <v>-7.7059657160172046E-2</v>
      </c>
      <c r="L83" s="112">
        <v>3.927332915753734E-2</v>
      </c>
      <c r="M83" s="112">
        <v>-1</v>
      </c>
      <c r="N83" s="112" t="s">
        <v>7790</v>
      </c>
      <c r="O83" s="112" t="s">
        <v>7790</v>
      </c>
      <c r="P83" s="112" t="s">
        <v>7790</v>
      </c>
      <c r="Q83" s="112" t="s">
        <v>7790</v>
      </c>
      <c r="R83" s="112" t="s">
        <v>7790</v>
      </c>
    </row>
    <row r="84" spans="1:18" ht="25.5">
      <c r="A84" s="89" t="s">
        <v>268</v>
      </c>
      <c r="B84" s="89" t="s">
        <v>121</v>
      </c>
      <c r="C84" s="112">
        <v>0.19454842128027217</v>
      </c>
      <c r="D84" s="112">
        <v>0.44845058866647625</v>
      </c>
      <c r="E84" s="112">
        <v>-0.86419942027045282</v>
      </c>
      <c r="F84" s="112">
        <v>2.3278315505997957</v>
      </c>
      <c r="G84" s="112">
        <v>0.20567165658925068</v>
      </c>
      <c r="H84" s="112">
        <v>1.4931113664179798</v>
      </c>
      <c r="I84" s="112">
        <v>-0.43720425133657492</v>
      </c>
      <c r="J84" s="112">
        <v>0.27390098161065701</v>
      </c>
      <c r="K84" s="112">
        <v>-0.54023043988590713</v>
      </c>
      <c r="L84" s="112">
        <v>-7.9628081631593073E-3</v>
      </c>
      <c r="M84" s="112">
        <v>-1</v>
      </c>
      <c r="N84" s="112" t="s">
        <v>7790</v>
      </c>
      <c r="O84" s="112" t="s">
        <v>7790</v>
      </c>
      <c r="P84" s="112" t="s">
        <v>7790</v>
      </c>
      <c r="Q84" s="112" t="s">
        <v>7790</v>
      </c>
      <c r="R84" s="112" t="s">
        <v>7790</v>
      </c>
    </row>
    <row r="85" spans="1:18">
      <c r="A85" s="89" t="s">
        <v>269</v>
      </c>
      <c r="B85" s="89" t="s">
        <v>120</v>
      </c>
      <c r="C85" s="112">
        <v>-0.546325415694765</v>
      </c>
      <c r="D85" s="112">
        <v>-0.15041284777853947</v>
      </c>
      <c r="E85" s="112">
        <v>3.1256024850426778</v>
      </c>
      <c r="F85" s="112">
        <v>-0.59080990379438192</v>
      </c>
      <c r="G85" s="112">
        <v>0.27071648142436477</v>
      </c>
      <c r="H85" s="112">
        <v>-4.6664261288567044E-2</v>
      </c>
      <c r="I85" s="112">
        <v>-0.13434411491343112</v>
      </c>
      <c r="J85" s="112">
        <v>1.3907296239127946</v>
      </c>
      <c r="K85" s="112">
        <v>-9.1317975774309446E-2</v>
      </c>
      <c r="L85" s="112">
        <v>2.8223298111830886E-2</v>
      </c>
      <c r="M85" s="112">
        <v>-1</v>
      </c>
      <c r="N85" s="112" t="s">
        <v>7790</v>
      </c>
      <c r="O85" s="112" t="s">
        <v>7790</v>
      </c>
      <c r="P85" s="112" t="s">
        <v>7790</v>
      </c>
      <c r="Q85" s="112" t="s">
        <v>7790</v>
      </c>
      <c r="R85" s="112" t="s">
        <v>7790</v>
      </c>
    </row>
    <row r="86" spans="1:18">
      <c r="A86" s="89" t="s">
        <v>270</v>
      </c>
      <c r="B86" s="89" t="s">
        <v>119</v>
      </c>
      <c r="C86" s="112">
        <v>2.6315566275785685E-2</v>
      </c>
      <c r="D86" s="112">
        <v>-6.7244509553031961E-2</v>
      </c>
      <c r="E86" s="112">
        <v>0.14591543054866207</v>
      </c>
      <c r="F86" s="112">
        <v>0.41158313961071813</v>
      </c>
      <c r="G86" s="112">
        <v>0.16123320325566404</v>
      </c>
      <c r="H86" s="112">
        <v>0.10651213161206341</v>
      </c>
      <c r="I86" s="112">
        <v>0.28383659180006982</v>
      </c>
      <c r="J86" s="112">
        <v>0.17157845620286327</v>
      </c>
      <c r="K86" s="112">
        <v>-5.1504206817012399E-3</v>
      </c>
      <c r="L86" s="112">
        <v>0.20428838150545681</v>
      </c>
      <c r="M86" s="112">
        <v>-1</v>
      </c>
      <c r="N86" s="112" t="s">
        <v>7790</v>
      </c>
      <c r="O86" s="112" t="s">
        <v>7790</v>
      </c>
      <c r="P86" s="112" t="s">
        <v>7790</v>
      </c>
      <c r="Q86" s="112" t="s">
        <v>7790</v>
      </c>
      <c r="R86" s="112" t="s">
        <v>7790</v>
      </c>
    </row>
    <row r="87" spans="1:18">
      <c r="A87" s="89" t="s">
        <v>272</v>
      </c>
      <c r="B87" s="89" t="s">
        <v>210</v>
      </c>
      <c r="C87" s="112">
        <v>0.15781850620206739</v>
      </c>
      <c r="D87" s="112">
        <v>0.54763771052982824</v>
      </c>
      <c r="E87" s="112">
        <v>9.0006630603523945</v>
      </c>
      <c r="F87" s="112">
        <v>1.6442363871763233E-2</v>
      </c>
      <c r="G87" s="112">
        <v>0.1765729571152943</v>
      </c>
      <c r="H87" s="112">
        <v>0.19103335668340971</v>
      </c>
      <c r="I87" s="112">
        <v>0.91954444980971184</v>
      </c>
      <c r="J87" s="112">
        <v>0.14465420368692783</v>
      </c>
      <c r="K87" s="112">
        <v>4.1341794929965259E-2</v>
      </c>
      <c r="L87" s="112">
        <v>0.12882383548746668</v>
      </c>
      <c r="M87" s="112">
        <v>-1</v>
      </c>
      <c r="N87" s="112" t="s">
        <v>7790</v>
      </c>
      <c r="O87" s="112" t="s">
        <v>7790</v>
      </c>
      <c r="P87" s="112" t="s">
        <v>7790</v>
      </c>
      <c r="Q87" s="112" t="s">
        <v>7790</v>
      </c>
      <c r="R87" s="112" t="s">
        <v>7790</v>
      </c>
    </row>
    <row r="88" spans="1:18">
      <c r="A88" s="89" t="s">
        <v>274</v>
      </c>
      <c r="B88" s="89" t="s">
        <v>118</v>
      </c>
      <c r="C88" s="112">
        <v>0.15598214042217107</v>
      </c>
      <c r="D88" s="112">
        <v>0.28809802018008224</v>
      </c>
      <c r="E88" s="112">
        <v>0.36045995560584898</v>
      </c>
      <c r="F88" s="112">
        <v>-0.16918255506746072</v>
      </c>
      <c r="G88" s="112">
        <v>2.8292941996626686E-2</v>
      </c>
      <c r="H88" s="112">
        <v>2.3929148062604932E-2</v>
      </c>
      <c r="I88" s="112">
        <v>0.12792300534441514</v>
      </c>
      <c r="J88" s="112">
        <v>-1.9061373970589379E-2</v>
      </c>
      <c r="K88" s="112">
        <v>0.17938241946498668</v>
      </c>
      <c r="L88" s="112">
        <v>-5.7697824988429236E-2</v>
      </c>
      <c r="M88" s="112">
        <v>-1</v>
      </c>
      <c r="N88" s="112" t="s">
        <v>7790</v>
      </c>
      <c r="O88" s="112" t="s">
        <v>7790</v>
      </c>
      <c r="P88" s="112" t="s">
        <v>7790</v>
      </c>
      <c r="Q88" s="112" t="s">
        <v>7790</v>
      </c>
      <c r="R88" s="112" t="s">
        <v>7790</v>
      </c>
    </row>
    <row r="89" spans="1:18">
      <c r="A89" s="89" t="s">
        <v>275</v>
      </c>
      <c r="B89" s="89" t="s">
        <v>155</v>
      </c>
      <c r="C89" s="112">
        <v>3.7048616602276319E-2</v>
      </c>
      <c r="D89" s="112">
        <v>0.22050378636897316</v>
      </c>
      <c r="E89" s="112">
        <v>0.29136305537413243</v>
      </c>
      <c r="F89" s="112">
        <v>5.9149775344687461E-2</v>
      </c>
      <c r="G89" s="112">
        <v>0.1129917989345115</v>
      </c>
      <c r="H89" s="112">
        <v>0.12526794494842819</v>
      </c>
      <c r="I89" s="112">
        <v>0.21659259089215621</v>
      </c>
      <c r="J89" s="112">
        <v>-4.84235658099329E-2</v>
      </c>
      <c r="K89" s="112">
        <v>-0.26282051462577571</v>
      </c>
      <c r="L89" s="112">
        <v>0.57535741053941347</v>
      </c>
      <c r="M89" s="112">
        <v>-1</v>
      </c>
      <c r="N89" s="112" t="s">
        <v>7790</v>
      </c>
      <c r="O89" s="112" t="s">
        <v>7790</v>
      </c>
      <c r="P89" s="112" t="s">
        <v>7790</v>
      </c>
      <c r="Q89" s="112" t="s">
        <v>7790</v>
      </c>
      <c r="R89" s="112" t="s">
        <v>7790</v>
      </c>
    </row>
    <row r="90" spans="1:18">
      <c r="A90" s="89" t="s">
        <v>276</v>
      </c>
      <c r="B90" s="89" t="s">
        <v>167</v>
      </c>
      <c r="C90" s="112">
        <v>0.63098239422819646</v>
      </c>
      <c r="D90" s="112">
        <v>0.75048846808252923</v>
      </c>
      <c r="E90" s="112">
        <v>9.3742362953005198E-2</v>
      </c>
      <c r="F90" s="112">
        <v>4.3017368296262459E-2</v>
      </c>
      <c r="G90" s="112">
        <v>0.16977382574818423</v>
      </c>
      <c r="H90" s="112">
        <v>0.49179051480035341</v>
      </c>
      <c r="I90" s="112">
        <v>-2.0168018500294926E-2</v>
      </c>
      <c r="J90" s="112">
        <v>-0.97661853469731574</v>
      </c>
      <c r="K90" s="112">
        <v>-9.2298409370482282E-2</v>
      </c>
      <c r="L90" s="112">
        <v>-8.7898857132263308E-2</v>
      </c>
      <c r="M90" s="112">
        <v>-1</v>
      </c>
      <c r="N90" s="112" t="s">
        <v>7790</v>
      </c>
      <c r="O90" s="112" t="s">
        <v>7790</v>
      </c>
      <c r="P90" s="112" t="s">
        <v>7790</v>
      </c>
      <c r="Q90" s="112" t="s">
        <v>7790</v>
      </c>
      <c r="R90" s="112" t="s">
        <v>7790</v>
      </c>
    </row>
    <row r="91" spans="1:18">
      <c r="A91" s="89" t="s">
        <v>1427</v>
      </c>
      <c r="B91" s="89" t="s">
        <v>1428</v>
      </c>
      <c r="C91" s="112" t="s">
        <v>7790</v>
      </c>
      <c r="D91" s="112" t="s">
        <v>7790</v>
      </c>
      <c r="E91" s="112" t="s">
        <v>7790</v>
      </c>
      <c r="F91" s="112" t="s">
        <v>7790</v>
      </c>
      <c r="G91" s="112" t="s">
        <v>7790</v>
      </c>
      <c r="H91" s="112" t="s">
        <v>7790</v>
      </c>
      <c r="I91" s="112" t="s">
        <v>7790</v>
      </c>
      <c r="J91" s="112" t="s">
        <v>7790</v>
      </c>
      <c r="K91" s="112" t="s">
        <v>7790</v>
      </c>
      <c r="L91" s="112" t="s">
        <v>7790</v>
      </c>
      <c r="M91" s="112" t="s">
        <v>7790</v>
      </c>
      <c r="N91" s="112">
        <v>0.40091102549096358</v>
      </c>
      <c r="O91" s="112">
        <v>9.3877888187194998</v>
      </c>
      <c r="P91" s="112">
        <v>2.549691225385442E-2</v>
      </c>
      <c r="Q91" s="112">
        <v>5.1529832475765147E-3</v>
      </c>
      <c r="R91" s="112">
        <v>1.0052916492938158E-2</v>
      </c>
    </row>
    <row r="92" spans="1:18">
      <c r="A92" s="89" t="s">
        <v>277</v>
      </c>
      <c r="B92" s="89" t="s">
        <v>1431</v>
      </c>
      <c r="C92" s="112">
        <v>-2.2454144999800585E-2</v>
      </c>
      <c r="D92" s="112">
        <v>9.8160657207032598E-2</v>
      </c>
      <c r="E92" s="112">
        <v>0.21544350207264262</v>
      </c>
      <c r="F92" s="112">
        <v>0.21027361734865679</v>
      </c>
      <c r="G92" s="112">
        <v>4.767785923678014E-2</v>
      </c>
      <c r="H92" s="112">
        <v>8.3715990547466035E-3</v>
      </c>
      <c r="I92" s="112">
        <v>0.17740754687135851</v>
      </c>
      <c r="J92" s="112">
        <v>3.5779979697784903E-2</v>
      </c>
      <c r="K92" s="112">
        <v>2.019617825983544E-2</v>
      </c>
      <c r="L92" s="112">
        <v>-6.2745681881817617E-2</v>
      </c>
      <c r="M92" s="112">
        <v>-0.59808504589903144</v>
      </c>
      <c r="N92" s="112">
        <v>0.11506718939994176</v>
      </c>
      <c r="O92" s="112">
        <v>1.5441216897110168</v>
      </c>
      <c r="P92" s="112">
        <v>0.29033879249072103</v>
      </c>
      <c r="Q92" s="112">
        <v>-0.1986453032607044</v>
      </c>
      <c r="R92" s="112">
        <v>0.11126568578580009</v>
      </c>
    </row>
    <row r="93" spans="1:18">
      <c r="A93" s="89" t="s">
        <v>278</v>
      </c>
      <c r="B93" s="89" t="s">
        <v>116</v>
      </c>
      <c r="C93" s="112">
        <v>-0.1124235843752226</v>
      </c>
      <c r="D93" s="112">
        <v>4.7257902278898811E-2</v>
      </c>
      <c r="E93" s="112">
        <v>0.31421661868325512</v>
      </c>
      <c r="F93" s="112">
        <v>0.16817085856683156</v>
      </c>
      <c r="G93" s="112">
        <v>9.7752096320164128E-2</v>
      </c>
      <c r="H93" s="112">
        <v>9.2769810135877373E-2</v>
      </c>
      <c r="I93" s="112">
        <v>5.0039298233295559E-2</v>
      </c>
      <c r="J93" s="112">
        <v>1.7279629563153431E-2</v>
      </c>
      <c r="K93" s="112">
        <v>8.5852503643590872E-3</v>
      </c>
      <c r="L93" s="112">
        <v>0.13614635907005912</v>
      </c>
      <c r="M93" s="112">
        <v>0.38255432969093262</v>
      </c>
      <c r="N93" s="112">
        <v>0.15547669526399255</v>
      </c>
      <c r="O93" s="112">
        <v>4.554504923111935E-3</v>
      </c>
      <c r="P93" s="112">
        <v>0.28954562702524611</v>
      </c>
      <c r="Q93" s="112">
        <v>0.17931374314307647</v>
      </c>
      <c r="R93" s="112">
        <v>-8.7755959505662173E-2</v>
      </c>
    </row>
    <row r="94" spans="1:18">
      <c r="A94" s="89" t="s">
        <v>279</v>
      </c>
      <c r="B94" s="89" t="s">
        <v>115</v>
      </c>
      <c r="C94" s="112">
        <v>0.11194149261079733</v>
      </c>
      <c r="D94" s="112">
        <v>0.26677208389994278</v>
      </c>
      <c r="E94" s="112">
        <v>0.6188150826754788</v>
      </c>
      <c r="F94" s="112">
        <v>0.23502244178382403</v>
      </c>
      <c r="G94" s="112">
        <v>1.7122138030973844E-3</v>
      </c>
      <c r="H94" s="112">
        <v>6.190937208226166E-2</v>
      </c>
      <c r="I94" s="112">
        <v>-5.7560363441816365E-2</v>
      </c>
      <c r="J94" s="112">
        <v>-2.6226934770958055E-2</v>
      </c>
      <c r="K94" s="112">
        <v>-0.63218900829969393</v>
      </c>
      <c r="L94" s="112">
        <v>0.14194749659027384</v>
      </c>
      <c r="M94" s="112">
        <v>-0.10477447819325003</v>
      </c>
      <c r="N94" s="112">
        <v>0.65005375627329687</v>
      </c>
      <c r="O94" s="112">
        <v>-0.51775734130673201</v>
      </c>
      <c r="P94" s="112">
        <v>1.1055559023987676</v>
      </c>
      <c r="Q94" s="112">
        <v>0.18327458710310274</v>
      </c>
      <c r="R94" s="112">
        <v>-9.0023628884576712E-2</v>
      </c>
    </row>
    <row r="95" spans="1:18">
      <c r="A95" s="89" t="s">
        <v>280</v>
      </c>
      <c r="B95" s="89" t="s">
        <v>114</v>
      </c>
      <c r="C95" s="112">
        <v>-3.4435124843748666E-2</v>
      </c>
      <c r="D95" s="112">
        <v>-0.28728070837297914</v>
      </c>
      <c r="E95" s="112">
        <v>9.0082743100951435E-2</v>
      </c>
      <c r="F95" s="112">
        <v>4.5694651058911795E-3</v>
      </c>
      <c r="G95" s="112">
        <v>0.45306963141774181</v>
      </c>
      <c r="H95" s="112">
        <v>0.2322211671399903</v>
      </c>
      <c r="I95" s="112">
        <v>0.10536946534032365</v>
      </c>
      <c r="J95" s="112">
        <v>-6.2172652365532377E-2</v>
      </c>
      <c r="K95" s="112">
        <v>0.15387703738694269</v>
      </c>
      <c r="L95" s="112">
        <v>3.2734470089053946E-2</v>
      </c>
      <c r="M95" s="112">
        <v>-0.27051911018884622</v>
      </c>
      <c r="N95" s="112">
        <v>1.0800972908548312E-2</v>
      </c>
      <c r="O95" s="112">
        <v>6.3677302894894927E-2</v>
      </c>
      <c r="P95" s="112">
        <v>0.20504452567367215</v>
      </c>
      <c r="Q95" s="112">
        <v>-4.7186057460266384E-2</v>
      </c>
      <c r="R95" s="112">
        <v>1.2793096201598075E-2</v>
      </c>
    </row>
    <row r="96" spans="1:18">
      <c r="A96" s="89" t="s">
        <v>1517</v>
      </c>
      <c r="B96" s="89" t="s">
        <v>1518</v>
      </c>
      <c r="C96" s="112" t="s">
        <v>7790</v>
      </c>
      <c r="D96" s="112" t="s">
        <v>7790</v>
      </c>
      <c r="E96" s="112" t="s">
        <v>7790</v>
      </c>
      <c r="F96" s="112" t="s">
        <v>7790</v>
      </c>
      <c r="G96" s="112" t="s">
        <v>7790</v>
      </c>
      <c r="H96" s="112" t="s">
        <v>7790</v>
      </c>
      <c r="I96" s="112" t="s">
        <v>7790</v>
      </c>
      <c r="J96" s="112" t="s">
        <v>7790</v>
      </c>
      <c r="K96" s="112" t="s">
        <v>7790</v>
      </c>
      <c r="L96" s="112" t="s">
        <v>7790</v>
      </c>
      <c r="M96" s="112" t="s">
        <v>7790</v>
      </c>
      <c r="N96" s="112">
        <v>-0.50420938587688158</v>
      </c>
      <c r="O96" s="112">
        <v>-0.99472909331337411</v>
      </c>
      <c r="P96" s="112">
        <v>260.42735307436431</v>
      </c>
      <c r="Q96" s="112">
        <v>4.8484869757497373</v>
      </c>
      <c r="R96" s="112">
        <v>0.12329066193705063</v>
      </c>
    </row>
    <row r="97" spans="1:18">
      <c r="A97" s="89" t="s">
        <v>281</v>
      </c>
      <c r="B97" s="89" t="s">
        <v>113</v>
      </c>
      <c r="C97" s="112">
        <v>-1.8081722250985033E-2</v>
      </c>
      <c r="D97" s="112">
        <v>0.48475144499498679</v>
      </c>
      <c r="E97" s="112">
        <v>7.9958188563704402E-2</v>
      </c>
      <c r="F97" s="112">
        <v>0.16058871698768806</v>
      </c>
      <c r="G97" s="112">
        <v>-8.8953479147489634E-2</v>
      </c>
      <c r="H97" s="112">
        <v>0.24417909069396559</v>
      </c>
      <c r="I97" s="112">
        <v>-5.0928129266411326E-2</v>
      </c>
      <c r="J97" s="112">
        <v>0.13802033079543974</v>
      </c>
      <c r="K97" s="112">
        <v>0.14264395075597736</v>
      </c>
      <c r="L97" s="112">
        <v>0.24296208670971842</v>
      </c>
      <c r="M97" s="112">
        <v>-5.9462029516127335E-2</v>
      </c>
      <c r="N97" s="112">
        <v>1.7359605962826485E-2</v>
      </c>
      <c r="O97" s="112">
        <v>4.034475310819996E-2</v>
      </c>
      <c r="P97" s="112">
        <v>0.33856359438295547</v>
      </c>
      <c r="Q97" s="112">
        <v>0.64542020225719154</v>
      </c>
      <c r="R97" s="112">
        <v>-0.29834140624633665</v>
      </c>
    </row>
    <row r="98" spans="1:18">
      <c r="A98" s="89" t="s">
        <v>1526</v>
      </c>
      <c r="B98" s="89" t="s">
        <v>1527</v>
      </c>
      <c r="C98" s="112" t="s">
        <v>7790</v>
      </c>
      <c r="D98" s="112" t="s">
        <v>7790</v>
      </c>
      <c r="E98" s="112" t="s">
        <v>7790</v>
      </c>
      <c r="F98" s="112" t="s">
        <v>7790</v>
      </c>
      <c r="G98" s="112" t="s">
        <v>7790</v>
      </c>
      <c r="H98" s="112" t="s">
        <v>7790</v>
      </c>
      <c r="I98" s="112" t="s">
        <v>7790</v>
      </c>
      <c r="J98" s="112" t="s">
        <v>7790</v>
      </c>
      <c r="K98" s="112" t="s">
        <v>7790</v>
      </c>
      <c r="L98" s="112" t="s">
        <v>7790</v>
      </c>
      <c r="M98" s="112" t="s">
        <v>7790</v>
      </c>
      <c r="N98" s="112">
        <v>0.10425599235276195</v>
      </c>
      <c r="O98" s="112">
        <v>0.12031744663906108</v>
      </c>
      <c r="P98" s="112">
        <v>4.2695157467270928E-2</v>
      </c>
      <c r="Q98" s="112">
        <v>7.0592009924311583E-2</v>
      </c>
      <c r="R98" s="112">
        <v>1.3784343911086072E-2</v>
      </c>
    </row>
    <row r="99" spans="1:18">
      <c r="A99" s="89" t="s">
        <v>282</v>
      </c>
      <c r="B99" s="89" t="s">
        <v>112</v>
      </c>
      <c r="C99" s="112">
        <v>-0.66037995585238152</v>
      </c>
      <c r="D99" s="112">
        <v>0.40029042313008434</v>
      </c>
      <c r="E99" s="112">
        <v>8.8398196533119311E-2</v>
      </c>
      <c r="F99" s="112">
        <v>4.2989943333735292E-2</v>
      </c>
      <c r="G99" s="112">
        <v>0.15968792206721449</v>
      </c>
      <c r="H99" s="112">
        <v>-3.8361548959449543E-2</v>
      </c>
      <c r="I99" s="112">
        <v>8.7951193356577084E-2</v>
      </c>
      <c r="J99" s="112">
        <v>-5.0568521948019196E-2</v>
      </c>
      <c r="K99" s="112">
        <v>0.14922045546695739</v>
      </c>
      <c r="L99" s="112">
        <v>-0.36405814599990882</v>
      </c>
      <c r="M99" s="112">
        <v>-1</v>
      </c>
      <c r="N99" s="112" t="s">
        <v>7790</v>
      </c>
      <c r="O99" s="112" t="s">
        <v>7790</v>
      </c>
      <c r="P99" s="112" t="s">
        <v>7790</v>
      </c>
      <c r="Q99" s="112" t="s">
        <v>7790</v>
      </c>
      <c r="R99" s="112" t="s">
        <v>7790</v>
      </c>
    </row>
    <row r="100" spans="1:18">
      <c r="A100" s="89" t="s">
        <v>283</v>
      </c>
      <c r="B100" s="89" t="s">
        <v>111</v>
      </c>
      <c r="C100" s="112">
        <v>0.40960255201607132</v>
      </c>
      <c r="D100" s="112">
        <v>-0.18260208245161558</v>
      </c>
      <c r="E100" s="112">
        <v>4.4082663809368539E-2</v>
      </c>
      <c r="F100" s="112">
        <v>0.23896258524277481</v>
      </c>
      <c r="G100" s="112">
        <v>6.0624903724454615E-2</v>
      </c>
      <c r="H100" s="112">
        <v>0.17418508506556951</v>
      </c>
      <c r="I100" s="112">
        <v>4.5050779254721247</v>
      </c>
      <c r="J100" s="112">
        <v>5.0868007488037881E-2</v>
      </c>
      <c r="K100" s="112">
        <v>-0.61426866045469053</v>
      </c>
      <c r="L100" s="112">
        <v>0.57863855768724193</v>
      </c>
      <c r="M100" s="112">
        <v>-1</v>
      </c>
      <c r="N100" s="112" t="s">
        <v>7790</v>
      </c>
      <c r="O100" s="112" t="s">
        <v>7790</v>
      </c>
      <c r="P100" s="112" t="s">
        <v>7790</v>
      </c>
      <c r="Q100" s="112" t="s">
        <v>7790</v>
      </c>
      <c r="R100" s="112" t="s">
        <v>7790</v>
      </c>
    </row>
    <row r="101" spans="1:18">
      <c r="A101" s="89" t="s">
        <v>284</v>
      </c>
      <c r="B101" s="89" t="s">
        <v>110</v>
      </c>
      <c r="C101" s="112">
        <v>-0.11370082171169649</v>
      </c>
      <c r="D101" s="112">
        <v>-4.057206431896887E-2</v>
      </c>
      <c r="E101" s="112">
        <v>1.2766736743307527E-2</v>
      </c>
      <c r="F101" s="112">
        <v>0.20447746203378458</v>
      </c>
      <c r="G101" s="112">
        <v>5.728185429552779E-3</v>
      </c>
      <c r="H101" s="112">
        <v>2.4171062522059916E-2</v>
      </c>
      <c r="I101" s="112">
        <v>0.20792729866837645</v>
      </c>
      <c r="J101" s="112">
        <v>0.25279020992666901</v>
      </c>
      <c r="K101" s="112">
        <v>1.6640909934133186</v>
      </c>
      <c r="L101" s="112">
        <v>-0.25270674331871079</v>
      </c>
      <c r="M101" s="112">
        <v>-1</v>
      </c>
      <c r="N101" s="112" t="s">
        <v>7790</v>
      </c>
      <c r="O101" s="112" t="s">
        <v>7790</v>
      </c>
      <c r="P101" s="112" t="s">
        <v>7790</v>
      </c>
      <c r="Q101" s="112" t="s">
        <v>7790</v>
      </c>
      <c r="R101" s="112" t="s">
        <v>7790</v>
      </c>
    </row>
    <row r="102" spans="1:18">
      <c r="A102" s="89" t="s">
        <v>286</v>
      </c>
      <c r="B102" s="89" t="s">
        <v>109</v>
      </c>
      <c r="C102" s="112">
        <v>0.22987049297221218</v>
      </c>
      <c r="D102" s="112">
        <v>0.47561063999305442</v>
      </c>
      <c r="E102" s="112">
        <v>0.3300496150231822</v>
      </c>
      <c r="F102" s="112">
        <v>0.21512338009435839</v>
      </c>
      <c r="G102" s="112">
        <v>7.2472914035358382E-2</v>
      </c>
      <c r="H102" s="112">
        <v>-0.21338365258055392</v>
      </c>
      <c r="I102" s="112">
        <v>-0.13589557673407493</v>
      </c>
      <c r="J102" s="112">
        <v>0.29304928320804358</v>
      </c>
      <c r="K102" s="112">
        <v>-0.23846633795926775</v>
      </c>
      <c r="L102" s="112">
        <v>0.35177988597793708</v>
      </c>
      <c r="M102" s="112">
        <v>0.39259399058185918</v>
      </c>
      <c r="N102" s="112">
        <v>0.56291023259933093</v>
      </c>
      <c r="O102" s="112">
        <v>0.47228648054333111</v>
      </c>
      <c r="P102" s="112">
        <v>0.4610259463036952</v>
      </c>
      <c r="Q102" s="112">
        <v>0.14962633023689165</v>
      </c>
      <c r="R102" s="112">
        <v>-0.21158510768106709</v>
      </c>
    </row>
    <row r="103" spans="1:18">
      <c r="A103" s="89" t="s">
        <v>287</v>
      </c>
      <c r="B103" s="89" t="s">
        <v>156</v>
      </c>
      <c r="C103" s="112">
        <v>-6.7783490885409248E-2</v>
      </c>
      <c r="D103" s="112">
        <v>0.63178214630945528</v>
      </c>
      <c r="E103" s="112">
        <v>-0.11904398792797477</v>
      </c>
      <c r="F103" s="112">
        <v>0.19595316646503202</v>
      </c>
      <c r="G103" s="112">
        <v>-9.5963742111853545E-2</v>
      </c>
      <c r="H103" s="112">
        <v>0.12243127147085109</v>
      </c>
      <c r="I103" s="112">
        <v>-5.2397950301626639E-2</v>
      </c>
      <c r="J103" s="112">
        <v>-0.13042392953050252</v>
      </c>
      <c r="K103" s="112">
        <v>1.9884598805777567</v>
      </c>
      <c r="L103" s="112">
        <v>3.0149301004716706</v>
      </c>
      <c r="M103" s="112">
        <v>-0.84662142661608852</v>
      </c>
      <c r="N103" s="112">
        <v>0.39867233534451829</v>
      </c>
      <c r="O103" s="112">
        <v>-0.12554443614010469</v>
      </c>
      <c r="P103" s="112">
        <v>1.3883242796088386</v>
      </c>
      <c r="Q103" s="112">
        <v>-0.16448774564912705</v>
      </c>
      <c r="R103" s="112">
        <v>-0.36418250327351709</v>
      </c>
    </row>
    <row r="104" spans="1:18">
      <c r="A104" s="89" t="s">
        <v>288</v>
      </c>
      <c r="B104" s="89" t="s">
        <v>108</v>
      </c>
      <c r="C104" s="112">
        <v>-0.83167849999331944</v>
      </c>
      <c r="D104" s="112">
        <v>-0.31426146476623174</v>
      </c>
      <c r="E104" s="112">
        <v>-0.31741989568483864</v>
      </c>
      <c r="F104" s="112">
        <v>1.8197766080099376E-2</v>
      </c>
      <c r="G104" s="112">
        <v>0.23965104404857152</v>
      </c>
      <c r="H104" s="112">
        <v>9.1863478360419304E-2</v>
      </c>
      <c r="I104" s="112">
        <v>0.55142948170782025</v>
      </c>
      <c r="J104" s="112">
        <v>0.54877493058180615</v>
      </c>
      <c r="K104" s="112">
        <v>5.9152531104603083</v>
      </c>
      <c r="L104" s="112">
        <v>0.20111342422841738</v>
      </c>
      <c r="M104" s="112">
        <v>0.29626625798719797</v>
      </c>
      <c r="N104" s="112">
        <v>8.4948726092035631E-2</v>
      </c>
      <c r="O104" s="112">
        <v>-0.15890612721927255</v>
      </c>
      <c r="P104" s="112">
        <v>0.77613316273279431</v>
      </c>
      <c r="Q104" s="112">
        <v>0.37887633238299201</v>
      </c>
      <c r="R104" s="112">
        <v>-0.19613409517735492</v>
      </c>
    </row>
    <row r="105" spans="1:18">
      <c r="A105" s="89" t="s">
        <v>289</v>
      </c>
      <c r="B105" s="89" t="s">
        <v>1624</v>
      </c>
      <c r="C105" s="112">
        <v>7.6625058489731002E-2</v>
      </c>
      <c r="D105" s="112">
        <v>-0.60531674092668619</v>
      </c>
      <c r="E105" s="112">
        <v>-0.41603344769882189</v>
      </c>
      <c r="F105" s="112">
        <v>-0.10453922577345476</v>
      </c>
      <c r="G105" s="112">
        <v>0.534038088382631</v>
      </c>
      <c r="H105" s="112">
        <v>6.0505432378777257E-2</v>
      </c>
      <c r="I105" s="112">
        <v>1.9482140857029084</v>
      </c>
      <c r="J105" s="112">
        <v>0.16547527970040665</v>
      </c>
      <c r="K105" s="112">
        <v>0.35723644920266517</v>
      </c>
      <c r="L105" s="112">
        <v>-0.1937903624045122</v>
      </c>
      <c r="M105" s="112">
        <v>-0.49329786446577906</v>
      </c>
      <c r="N105" s="112">
        <v>0.48236888782829035</v>
      </c>
      <c r="O105" s="112">
        <v>0.54207847227997519</v>
      </c>
      <c r="P105" s="112">
        <v>1.43828502831798</v>
      </c>
      <c r="Q105" s="112">
        <v>0.14901543211349821</v>
      </c>
      <c r="R105" s="112">
        <v>-0.30591084151893477</v>
      </c>
    </row>
    <row r="106" spans="1:18">
      <c r="A106" s="89" t="s">
        <v>290</v>
      </c>
      <c r="B106" s="89" t="s">
        <v>193</v>
      </c>
      <c r="C106" s="112">
        <v>3.3802866193941794E-2</v>
      </c>
      <c r="D106" s="112">
        <v>0.33599628519831182</v>
      </c>
      <c r="E106" s="112">
        <v>0.13871917155537705</v>
      </c>
      <c r="F106" s="112">
        <v>0.20398043252363252</v>
      </c>
      <c r="G106" s="112">
        <v>0.14846497128481762</v>
      </c>
      <c r="H106" s="112">
        <v>0.16554738251798562</v>
      </c>
      <c r="I106" s="112">
        <v>9.7291772188727421E-2</v>
      </c>
      <c r="J106" s="112">
        <v>0.18678509018625045</v>
      </c>
      <c r="K106" s="112">
        <v>-3.3994432728931656E-2</v>
      </c>
      <c r="L106" s="112">
        <v>2.4598092595553123E-2</v>
      </c>
      <c r="M106" s="112">
        <v>0.60425189396922274</v>
      </c>
      <c r="N106" s="112">
        <v>8.9406304014409965E-3</v>
      </c>
      <c r="O106" s="112">
        <v>3.4140325420565443E-2</v>
      </c>
      <c r="P106" s="112">
        <v>5.2519506965282625E-2</v>
      </c>
      <c r="Q106" s="112">
        <v>7.6999383101383323E-2</v>
      </c>
      <c r="R106" s="112">
        <v>-1.2527978239989523E-2</v>
      </c>
    </row>
    <row r="107" spans="1:18">
      <c r="A107" s="89" t="s">
        <v>291</v>
      </c>
      <c r="B107" s="89" t="s">
        <v>106</v>
      </c>
      <c r="C107" s="112">
        <v>-2.8361453279123428E-2</v>
      </c>
      <c r="D107" s="112">
        <v>9.3058171517316657E-2</v>
      </c>
      <c r="E107" s="112">
        <v>9.718892346184238E-2</v>
      </c>
      <c r="F107" s="112">
        <v>0.12647721760009634</v>
      </c>
      <c r="G107" s="112">
        <v>8.3903687441704955E-2</v>
      </c>
      <c r="H107" s="112">
        <v>0.10411129809839603</v>
      </c>
      <c r="I107" s="112">
        <v>9.3863764676159089E-2</v>
      </c>
      <c r="J107" s="112">
        <v>0.6542404493441083</v>
      </c>
      <c r="K107" s="112">
        <v>9.4208818454053711E-2</v>
      </c>
      <c r="L107" s="112">
        <v>7.1782415312515058E-2</v>
      </c>
      <c r="M107" s="112">
        <v>3.9338978464251424</v>
      </c>
      <c r="N107" s="112">
        <v>-2.6656578555025789E-2</v>
      </c>
      <c r="O107" s="112">
        <v>-5.0992630409412154E-3</v>
      </c>
      <c r="P107" s="112">
        <v>-5.5951774552237543E-3</v>
      </c>
      <c r="Q107" s="112">
        <v>2.2524269074782222E-2</v>
      </c>
      <c r="R107" s="112">
        <v>-7.0031446103482331E-3</v>
      </c>
    </row>
    <row r="108" spans="1:18">
      <c r="A108" s="89" t="s">
        <v>292</v>
      </c>
      <c r="B108" s="89" t="s">
        <v>1648</v>
      </c>
      <c r="C108" s="112">
        <v>0.39470607895533782</v>
      </c>
      <c r="D108" s="112">
        <v>0.45708511452926515</v>
      </c>
      <c r="E108" s="112">
        <v>0.13312771371998666</v>
      </c>
      <c r="F108" s="112">
        <v>2.8110266923679683E-2</v>
      </c>
      <c r="G108" s="112">
        <v>3.0271015303488413E-2</v>
      </c>
      <c r="H108" s="112">
        <v>-2.8724784544816639E-2</v>
      </c>
      <c r="I108" s="112">
        <v>6.5822730137646168E-2</v>
      </c>
      <c r="J108" s="112">
        <v>-2.2346999830646919E-4</v>
      </c>
      <c r="K108" s="112">
        <v>2.6713079211298618E-2</v>
      </c>
      <c r="L108" s="112">
        <v>-2.5457242256000545E-2</v>
      </c>
      <c r="M108" s="112">
        <v>0.48453580513883643</v>
      </c>
      <c r="N108" s="112">
        <v>3.950891786099775E-2</v>
      </c>
      <c r="O108" s="112">
        <v>-2.058585267884494E-3</v>
      </c>
      <c r="P108" s="112">
        <v>0.32441390153641492</v>
      </c>
      <c r="Q108" s="112">
        <v>-2.2892404334282968E-2</v>
      </c>
      <c r="R108" s="112">
        <v>-1.2192770218048765E-2</v>
      </c>
    </row>
    <row r="109" spans="1:18">
      <c r="A109" s="89" t="s">
        <v>293</v>
      </c>
      <c r="B109" s="89" t="s">
        <v>1661</v>
      </c>
      <c r="C109" s="112">
        <v>8.58717659755317E-2</v>
      </c>
      <c r="D109" s="112">
        <v>0.53358969510338206</v>
      </c>
      <c r="E109" s="112">
        <v>0.87724529112772953</v>
      </c>
      <c r="F109" s="112">
        <v>0.27693946099239319</v>
      </c>
      <c r="G109" s="112">
        <v>0.8635077806447875</v>
      </c>
      <c r="H109" s="112">
        <v>0.39646248589596356</v>
      </c>
      <c r="I109" s="112">
        <v>-0.40563770834918866</v>
      </c>
      <c r="J109" s="112">
        <v>0.20071562592120551</v>
      </c>
      <c r="K109" s="112">
        <v>0.38666160446039899</v>
      </c>
      <c r="L109" s="112">
        <v>0.1123315161219709</v>
      </c>
      <c r="M109" s="112">
        <v>-6.6063866927585702E-2</v>
      </c>
      <c r="N109" s="112">
        <v>-0.99015277651204836</v>
      </c>
      <c r="O109" s="112">
        <v>1.2227130667297414E-2</v>
      </c>
      <c r="P109" s="112">
        <v>-2.5990201365435062E-2</v>
      </c>
      <c r="Q109" s="112">
        <v>5.0595379750159264E-2</v>
      </c>
      <c r="R109" s="112">
        <v>-0.76594740417938267</v>
      </c>
    </row>
    <row r="110" spans="1:18">
      <c r="A110" s="89" t="s">
        <v>294</v>
      </c>
      <c r="B110" s="89" t="s">
        <v>103</v>
      </c>
      <c r="C110" s="112">
        <v>0.76917597692197326</v>
      </c>
      <c r="D110" s="112">
        <v>1.0605213433898411</v>
      </c>
      <c r="E110" s="112">
        <v>3.7359480404943746E-3</v>
      </c>
      <c r="F110" s="112">
        <v>0.76551348877007364</v>
      </c>
      <c r="G110" s="112">
        <v>0.32060237074379283</v>
      </c>
      <c r="H110" s="112">
        <v>0.36830843117424394</v>
      </c>
      <c r="I110" s="112">
        <v>4.9003825263450596E-2</v>
      </c>
      <c r="J110" s="112">
        <v>-0.50027674867975636</v>
      </c>
      <c r="K110" s="112">
        <v>-0.32733235026357932</v>
      </c>
      <c r="L110" s="112">
        <v>3.8974787303741154E-2</v>
      </c>
      <c r="M110" s="112">
        <v>0.10390937002088885</v>
      </c>
      <c r="N110" s="112">
        <v>3.9741787520968685E-2</v>
      </c>
      <c r="O110" s="112">
        <v>0.18617039661631529</v>
      </c>
      <c r="P110" s="112">
        <v>2.7877501976319108E-2</v>
      </c>
      <c r="Q110" s="112">
        <v>0.19974941027210202</v>
      </c>
      <c r="R110" s="112">
        <v>5.6279706680016472E-2</v>
      </c>
    </row>
    <row r="111" spans="1:18">
      <c r="A111" s="89" t="s">
        <v>295</v>
      </c>
      <c r="B111" s="89" t="s">
        <v>102</v>
      </c>
      <c r="C111" s="112">
        <v>-0.31339972965245733</v>
      </c>
      <c r="D111" s="112">
        <v>1.861359465973087</v>
      </c>
      <c r="E111" s="112">
        <v>2.1724402772004079</v>
      </c>
      <c r="F111" s="112">
        <v>0.34594412116282025</v>
      </c>
      <c r="G111" s="112">
        <v>5.663596986138475E-2</v>
      </c>
      <c r="H111" s="112">
        <v>-0.27256930898963461</v>
      </c>
      <c r="I111" s="112">
        <v>0.21943290980580388</v>
      </c>
      <c r="J111" s="112">
        <v>9.1183868038254623E-2</v>
      </c>
      <c r="K111" s="112">
        <v>0.64424813275582338</v>
      </c>
      <c r="L111" s="112">
        <v>-0.24653507773281003</v>
      </c>
      <c r="M111" s="112">
        <v>-0.42744576180914928</v>
      </c>
      <c r="N111" s="112">
        <v>0.30805512833562321</v>
      </c>
      <c r="O111" s="112">
        <v>0.26021019025024406</v>
      </c>
      <c r="P111" s="112">
        <v>0.53908152446927349</v>
      </c>
      <c r="Q111" s="112">
        <v>0.27531734664224738</v>
      </c>
      <c r="R111" s="112">
        <v>0.2934495238235082</v>
      </c>
    </row>
    <row r="112" spans="1:18">
      <c r="A112" s="89" t="s">
        <v>296</v>
      </c>
      <c r="B112" s="89" t="s">
        <v>194</v>
      </c>
      <c r="C112" s="112">
        <v>-0.33124385028726744</v>
      </c>
      <c r="D112" s="112">
        <v>-2.4035632701658094E-2</v>
      </c>
      <c r="E112" s="112">
        <v>-0.16484892819928154</v>
      </c>
      <c r="F112" s="112">
        <v>-0.31778046952861128</v>
      </c>
      <c r="G112" s="112">
        <v>-0.19719614076090874</v>
      </c>
      <c r="H112" s="112">
        <v>1.2555827117715088</v>
      </c>
      <c r="I112" s="112">
        <v>0.46592441658363182</v>
      </c>
      <c r="J112" s="112">
        <v>0.106039953558136</v>
      </c>
      <c r="K112" s="112">
        <v>-0.86035446091933154</v>
      </c>
      <c r="L112" s="112">
        <v>-1.5300886727565466E-2</v>
      </c>
      <c r="M112" s="112">
        <v>-0.14212118747797753</v>
      </c>
      <c r="N112" s="112">
        <v>-0.32242594160967897</v>
      </c>
      <c r="O112" s="112">
        <v>-0.18264389694329874</v>
      </c>
      <c r="P112" s="112">
        <v>3.0108950115488771</v>
      </c>
      <c r="Q112" s="112">
        <v>-0.31252199389428459</v>
      </c>
      <c r="R112" s="112">
        <v>0.93410439209978047</v>
      </c>
    </row>
    <row r="113" spans="1:18">
      <c r="A113" s="89" t="s">
        <v>297</v>
      </c>
      <c r="B113" s="89" t="s">
        <v>101</v>
      </c>
      <c r="C113" s="112">
        <v>0.11453033504226284</v>
      </c>
      <c r="D113" s="112">
        <v>0.18819476281448644</v>
      </c>
      <c r="E113" s="112">
        <v>3.6575438477259858E-2</v>
      </c>
      <c r="F113" s="112">
        <v>-1.6532013475081486E-2</v>
      </c>
      <c r="G113" s="112">
        <v>0.1939003563028765</v>
      </c>
      <c r="H113" s="112">
        <v>0.27389756299363421</v>
      </c>
      <c r="I113" s="112">
        <v>-6.2753117445683015E-2</v>
      </c>
      <c r="J113" s="112">
        <v>-0.15950933757213803</v>
      </c>
      <c r="K113" s="112">
        <v>-7.2236521900078565E-2</v>
      </c>
      <c r="L113" s="112">
        <v>-0.12335875068441682</v>
      </c>
      <c r="M113" s="112">
        <v>-0.56381430665482779</v>
      </c>
      <c r="N113" s="112">
        <v>-1.027788975612165E-2</v>
      </c>
      <c r="O113" s="112">
        <v>8.3347488563688898E-2</v>
      </c>
      <c r="P113" s="112">
        <v>0.24522906613070261</v>
      </c>
      <c r="Q113" s="112">
        <v>0.20788668157740631</v>
      </c>
      <c r="R113" s="112">
        <v>2.7906042192862746E-2</v>
      </c>
    </row>
    <row r="114" spans="1:18">
      <c r="A114" s="89" t="s">
        <v>298</v>
      </c>
      <c r="B114" s="89" t="s">
        <v>100</v>
      </c>
      <c r="C114" s="112">
        <v>0.30601463900113113</v>
      </c>
      <c r="D114" s="112">
        <v>1.3960042205429715</v>
      </c>
      <c r="E114" s="112">
        <v>1.9839726922231407</v>
      </c>
      <c r="F114" s="112">
        <v>0.36521680730822936</v>
      </c>
      <c r="G114" s="112">
        <v>0.11698331504482318</v>
      </c>
      <c r="H114" s="112">
        <v>-0.17971839635679798</v>
      </c>
      <c r="I114" s="112">
        <v>-7.2379613346945315E-2</v>
      </c>
      <c r="J114" s="112">
        <v>1.6419793858532872E-2</v>
      </c>
      <c r="K114" s="112">
        <v>-0.11090924004619884</v>
      </c>
      <c r="L114" s="112">
        <v>0.25764975840030746</v>
      </c>
      <c r="M114" s="112">
        <v>-0.27035075702707401</v>
      </c>
      <c r="N114" s="112">
        <v>0.16944508446952988</v>
      </c>
      <c r="O114" s="112">
        <v>0.22258908013288625</v>
      </c>
      <c r="P114" s="112">
        <v>0.10841996121483555</v>
      </c>
      <c r="Q114" s="112">
        <v>-1.6211479814581931E-2</v>
      </c>
      <c r="R114" s="112">
        <v>8.8445464775787297E-2</v>
      </c>
    </row>
    <row r="115" spans="1:18">
      <c r="A115" s="89" t="s">
        <v>299</v>
      </c>
      <c r="B115" s="89" t="s">
        <v>99</v>
      </c>
      <c r="C115" s="112">
        <v>0.373523788565991</v>
      </c>
      <c r="D115" s="112">
        <v>0.12033902932996132</v>
      </c>
      <c r="E115" s="112">
        <v>0.22213554055414897</v>
      </c>
      <c r="F115" s="112">
        <v>0.49743992082866617</v>
      </c>
      <c r="G115" s="112">
        <v>0.27202243637243062</v>
      </c>
      <c r="H115" s="112">
        <v>-8.2019414693863424E-2</v>
      </c>
      <c r="I115" s="112">
        <v>0.13710415683194399</v>
      </c>
      <c r="J115" s="112">
        <v>3.5633824809131465E-2</v>
      </c>
      <c r="K115" s="112">
        <v>9.6188476704531789E-2</v>
      </c>
      <c r="L115" s="112">
        <v>3.4150814117537731E-2</v>
      </c>
      <c r="M115" s="112">
        <v>9.3402374424780721E-2</v>
      </c>
      <c r="N115" s="112">
        <v>-6.9033891658250357E-2</v>
      </c>
      <c r="O115" s="112">
        <v>0.10701450510500576</v>
      </c>
      <c r="P115" s="112">
        <v>0.18944965297124372</v>
      </c>
      <c r="Q115" s="112">
        <v>0.4019132919322721</v>
      </c>
      <c r="R115" s="112">
        <v>0.21683472940202675</v>
      </c>
    </row>
    <row r="116" spans="1:18">
      <c r="A116" s="89" t="s">
        <v>300</v>
      </c>
      <c r="B116" s="89" t="s">
        <v>98</v>
      </c>
      <c r="C116" s="112">
        <v>4.7200486974990907E-2</v>
      </c>
      <c r="D116" s="112">
        <v>7.2434050474438294E-2</v>
      </c>
      <c r="E116" s="112">
        <v>0.20741417767611225</v>
      </c>
      <c r="F116" s="112">
        <v>0.14759936981207633</v>
      </c>
      <c r="G116" s="112">
        <v>0.10019826474483851</v>
      </c>
      <c r="H116" s="112">
        <v>6.7793360190181229E-2</v>
      </c>
      <c r="I116" s="112">
        <v>0.10991519651557002</v>
      </c>
      <c r="J116" s="112">
        <v>9.0553609219786724E-2</v>
      </c>
      <c r="K116" s="112">
        <v>0.1340495987846293</v>
      </c>
      <c r="L116" s="112">
        <v>0.11543385567807052</v>
      </c>
      <c r="M116" s="112">
        <v>0.57364748565280199</v>
      </c>
      <c r="N116" s="112">
        <v>2.4123628276091491E-2</v>
      </c>
      <c r="O116" s="112">
        <v>2.2828777050472482E-2</v>
      </c>
      <c r="P116" s="112">
        <v>4.1388699255559436E-2</v>
      </c>
      <c r="Q116" s="112">
        <v>0.19530633707027034</v>
      </c>
      <c r="R116" s="112">
        <v>4.0257766708817755E-2</v>
      </c>
    </row>
    <row r="117" spans="1:18">
      <c r="A117" s="89" t="s">
        <v>1780</v>
      </c>
      <c r="B117" s="89" t="s">
        <v>1540</v>
      </c>
      <c r="C117" s="112" t="s">
        <v>7790</v>
      </c>
      <c r="D117" s="112" t="s">
        <v>7790</v>
      </c>
      <c r="E117" s="112" t="s">
        <v>7790</v>
      </c>
      <c r="F117" s="112" t="s">
        <v>7790</v>
      </c>
      <c r="G117" s="112" t="s">
        <v>7790</v>
      </c>
      <c r="H117" s="112" t="s">
        <v>7790</v>
      </c>
      <c r="I117" s="112" t="s">
        <v>7790</v>
      </c>
      <c r="J117" s="112" t="s">
        <v>7790</v>
      </c>
      <c r="K117" s="112" t="s">
        <v>7790</v>
      </c>
      <c r="L117" s="112" t="s">
        <v>7790</v>
      </c>
      <c r="M117" s="112" t="s">
        <v>7790</v>
      </c>
      <c r="N117" s="112">
        <v>3.2265838967201921E-2</v>
      </c>
      <c r="O117" s="112">
        <v>0.20598850437575766</v>
      </c>
      <c r="P117" s="112">
        <v>-1.7396711549358734E-2</v>
      </c>
      <c r="Q117" s="112">
        <v>-0.12215784017480424</v>
      </c>
      <c r="R117" s="112">
        <v>0.12121338296236761</v>
      </c>
    </row>
    <row r="118" spans="1:18">
      <c r="A118" s="89" t="s">
        <v>301</v>
      </c>
      <c r="B118" s="89" t="s">
        <v>195</v>
      </c>
      <c r="C118" s="112">
        <v>2.8496140233912337E-2</v>
      </c>
      <c r="D118" s="112">
        <v>0.70981659097730798</v>
      </c>
      <c r="E118" s="112">
        <v>4.9492447742041978E-2</v>
      </c>
      <c r="F118" s="112">
        <v>9.7271606215651341E-2</v>
      </c>
      <c r="G118" s="112">
        <v>5.6933421689393526E-2</v>
      </c>
      <c r="H118" s="112">
        <v>-1.8138654810850863E-2</v>
      </c>
      <c r="I118" s="112">
        <v>0.14627609783167905</v>
      </c>
      <c r="J118" s="112">
        <v>7.5252009911648043E-2</v>
      </c>
      <c r="K118" s="112">
        <v>-0.25767179560599685</v>
      </c>
      <c r="L118" s="112">
        <v>7.9291785410996241E-2</v>
      </c>
      <c r="M118" s="112">
        <v>0.2905296280451346</v>
      </c>
      <c r="N118" s="112">
        <v>7.9095790437044844E-3</v>
      </c>
      <c r="O118" s="112">
        <v>6.6084786988319211E-2</v>
      </c>
      <c r="P118" s="112">
        <v>0.17062695851640419</v>
      </c>
      <c r="Q118" s="112">
        <v>7.130664618510596E-2</v>
      </c>
      <c r="R118" s="112">
        <v>-2.6607259727821186E-2</v>
      </c>
    </row>
    <row r="119" spans="1:18">
      <c r="A119" s="89" t="s">
        <v>302</v>
      </c>
      <c r="B119" s="89" t="s">
        <v>97</v>
      </c>
      <c r="C119" s="112">
        <v>-9.5181508843367513E-2</v>
      </c>
      <c r="D119" s="112">
        <v>-5.4584597848794325E-2</v>
      </c>
      <c r="E119" s="112">
        <v>0.16311012565161964</v>
      </c>
      <c r="F119" s="112">
        <v>0.14899157444946587</v>
      </c>
      <c r="G119" s="112">
        <v>4.3212773204247767E-2</v>
      </c>
      <c r="H119" s="112">
        <v>0.22768229094146397</v>
      </c>
      <c r="I119" s="112">
        <v>-0.2022310591357992</v>
      </c>
      <c r="J119" s="112">
        <v>0.11455292524968352</v>
      </c>
      <c r="K119" s="112">
        <v>0.28695910607077679</v>
      </c>
      <c r="L119" s="112">
        <v>0.22499452547497745</v>
      </c>
      <c r="M119" s="112">
        <v>0.99449552596080415</v>
      </c>
      <c r="N119" s="112">
        <v>3.5946040411376057E-2</v>
      </c>
      <c r="O119" s="112">
        <v>8.7939332464365139E-2</v>
      </c>
      <c r="P119" s="112">
        <v>8.4100451565289225E-2</v>
      </c>
      <c r="Q119" s="112">
        <v>5.9648571998909716E-2</v>
      </c>
      <c r="R119" s="112">
        <v>6.0307345784603061E-2</v>
      </c>
    </row>
    <row r="120" spans="1:18">
      <c r="A120" s="89" t="s">
        <v>303</v>
      </c>
      <c r="B120" s="89" t="s">
        <v>196</v>
      </c>
      <c r="C120" s="112">
        <v>4.1563642997568317E-2</v>
      </c>
      <c r="D120" s="112">
        <v>0.20700121411776706</v>
      </c>
      <c r="E120" s="112">
        <v>0.17503718338695307</v>
      </c>
      <c r="F120" s="112">
        <v>4.1186455149365253E-2</v>
      </c>
      <c r="G120" s="112">
        <v>8.404669677148191E-2</v>
      </c>
      <c r="H120" s="112">
        <v>-1.764162405039027E-2</v>
      </c>
      <c r="I120" s="112">
        <v>5.7291079773088116E-2</v>
      </c>
      <c r="J120" s="112">
        <v>0.85565520077786661</v>
      </c>
      <c r="K120" s="112">
        <v>0.17074412971759845</v>
      </c>
      <c r="L120" s="112">
        <v>9.495062512953667E-2</v>
      </c>
      <c r="M120" s="112">
        <v>5.3869278936659493E-2</v>
      </c>
      <c r="N120" s="112">
        <v>3.7045315892216379E-2</v>
      </c>
      <c r="O120" s="112">
        <v>5.1885074823718291E-2</v>
      </c>
      <c r="P120" s="112">
        <v>9.8917603188819037E-2</v>
      </c>
      <c r="Q120" s="112">
        <v>7.4854940949583781E-2</v>
      </c>
      <c r="R120" s="112">
        <v>-0.10301788141711221</v>
      </c>
    </row>
    <row r="121" spans="1:18">
      <c r="A121" s="89" t="s">
        <v>304</v>
      </c>
      <c r="B121" s="89" t="s">
        <v>96</v>
      </c>
      <c r="C121" s="112">
        <v>-7.2531177331352836E-2</v>
      </c>
      <c r="D121" s="112">
        <v>7.7731894215130382E-2</v>
      </c>
      <c r="E121" s="112">
        <v>5.138587753130075E-2</v>
      </c>
      <c r="F121" s="112">
        <v>8.2456356249873908E-2</v>
      </c>
      <c r="G121" s="112">
        <v>7.5888821654327643E-2</v>
      </c>
      <c r="H121" s="112">
        <v>0.12499901209098985</v>
      </c>
      <c r="I121" s="112">
        <v>9.542576234365141E-2</v>
      </c>
      <c r="J121" s="112">
        <v>0.24341226127765858</v>
      </c>
      <c r="K121" s="112">
        <v>0.13313785254286747</v>
      </c>
      <c r="L121" s="112">
        <v>6.3166414956954409E-2</v>
      </c>
      <c r="M121" s="112">
        <v>-6.7270882136472254E-2</v>
      </c>
      <c r="N121" s="112">
        <v>5.1327860698377803E-2</v>
      </c>
      <c r="O121" s="112">
        <v>0.10749233751395981</v>
      </c>
      <c r="P121" s="112">
        <v>8.339746075621024E-2</v>
      </c>
      <c r="Q121" s="112">
        <v>0.10366408190927001</v>
      </c>
      <c r="R121" s="112">
        <v>3.8463134140793276E-2</v>
      </c>
    </row>
    <row r="122" spans="1:18">
      <c r="A122" s="89" t="s">
        <v>305</v>
      </c>
      <c r="B122" s="89" t="s">
        <v>197</v>
      </c>
      <c r="C122" s="112">
        <v>6.355964794489033E-2</v>
      </c>
      <c r="D122" s="112">
        <v>0.13595764816011102</v>
      </c>
      <c r="E122" s="112">
        <v>0.1209718554451682</v>
      </c>
      <c r="F122" s="112">
        <v>0.11638739058035075</v>
      </c>
      <c r="G122" s="112">
        <v>0.13087775904099597</v>
      </c>
      <c r="H122" s="112">
        <v>0.13508977870839955</v>
      </c>
      <c r="I122" s="112">
        <v>5.6442870621284058E-2</v>
      </c>
      <c r="J122" s="112">
        <v>4.275082533579555E-2</v>
      </c>
      <c r="K122" s="112">
        <v>4.2374931147241668E-2</v>
      </c>
      <c r="L122" s="112">
        <v>1.989074933275603E-2</v>
      </c>
      <c r="M122" s="112">
        <v>-0.30791684245402506</v>
      </c>
      <c r="N122" s="112">
        <v>1.717866753246966E-2</v>
      </c>
      <c r="O122" s="112">
        <v>6.2501132518249403E-2</v>
      </c>
      <c r="P122" s="112">
        <v>6.4136616051010398E-2</v>
      </c>
      <c r="Q122" s="112">
        <v>7.6133005408558274E-2</v>
      </c>
      <c r="R122" s="112">
        <v>9.6044617063044235E-2</v>
      </c>
    </row>
    <row r="123" spans="1:18">
      <c r="A123" s="89" t="s">
        <v>306</v>
      </c>
      <c r="B123" s="89" t="s">
        <v>95</v>
      </c>
      <c r="C123" s="112">
        <v>6.4939367024129391E-2</v>
      </c>
      <c r="D123" s="112">
        <v>9.3909811700537249E-2</v>
      </c>
      <c r="E123" s="112">
        <v>0.10905869003909574</v>
      </c>
      <c r="F123" s="112">
        <v>-4.3532775516685884E-4</v>
      </c>
      <c r="G123" s="112">
        <v>5.2078545059603965E-2</v>
      </c>
      <c r="H123" s="112">
        <v>5.9861545746169531E-2</v>
      </c>
      <c r="I123" s="112">
        <v>7.0637520597210068E-2</v>
      </c>
      <c r="J123" s="112">
        <v>9.1215445459448263E-2</v>
      </c>
      <c r="K123" s="112">
        <v>4.2841911951573941E-2</v>
      </c>
      <c r="L123" s="112">
        <v>3.5298077218965496E-2</v>
      </c>
      <c r="M123" s="112">
        <v>-0.12668198981674683</v>
      </c>
      <c r="N123" s="112">
        <v>4.3831221313537894E-2</v>
      </c>
      <c r="O123" s="112">
        <v>0.12329970620675135</v>
      </c>
      <c r="P123" s="112">
        <v>8.6976469959385794E-2</v>
      </c>
      <c r="Q123" s="112">
        <v>5.9274140962281674E-2</v>
      </c>
      <c r="R123" s="112">
        <v>8.9314350043802504E-2</v>
      </c>
    </row>
    <row r="124" spans="1:18">
      <c r="A124" s="89" t="s">
        <v>307</v>
      </c>
      <c r="B124" s="89" t="s">
        <v>2022</v>
      </c>
      <c r="C124" s="112">
        <v>0.19564628588163391</v>
      </c>
      <c r="D124" s="112">
        <v>0.23116615657802675</v>
      </c>
      <c r="E124" s="112">
        <v>-8.2686281219643831E-3</v>
      </c>
      <c r="F124" s="112">
        <v>2.2417375899114855E-2</v>
      </c>
      <c r="G124" s="112">
        <v>2.4009871697202145E-2</v>
      </c>
      <c r="H124" s="112">
        <v>0.29897856119619748</v>
      </c>
      <c r="I124" s="112">
        <v>0.13420264048469832</v>
      </c>
      <c r="J124" s="112">
        <v>8.8815763898487443E-2</v>
      </c>
      <c r="K124" s="112">
        <v>-0.10911594895724952</v>
      </c>
      <c r="L124" s="112">
        <v>-0.49963523883733674</v>
      </c>
      <c r="M124" s="112">
        <v>-0.16046587282072255</v>
      </c>
      <c r="N124" s="112">
        <v>7.0226515505951159E-3</v>
      </c>
      <c r="O124" s="112">
        <v>0.10085751007145505</v>
      </c>
      <c r="P124" s="112">
        <v>8.1884508143774681E-2</v>
      </c>
      <c r="Q124" s="112">
        <v>2.4817604675573923E-2</v>
      </c>
      <c r="R124" s="112">
        <v>9.290267561193466E-2</v>
      </c>
    </row>
    <row r="125" spans="1:18">
      <c r="A125" s="89" t="s">
        <v>308</v>
      </c>
      <c r="B125" s="89" t="s">
        <v>94</v>
      </c>
      <c r="C125" s="112">
        <v>8.466179367814064E-2</v>
      </c>
      <c r="D125" s="112">
        <v>9.8966282860204258E-2</v>
      </c>
      <c r="E125" s="112">
        <v>0.16501154511387806</v>
      </c>
      <c r="F125" s="112">
        <v>8.8038065401073284E-2</v>
      </c>
      <c r="G125" s="112">
        <v>0.10282279148688245</v>
      </c>
      <c r="H125" s="112">
        <v>6.2394946817090791E-2</v>
      </c>
      <c r="I125" s="112">
        <v>0.20744533401397947</v>
      </c>
      <c r="J125" s="112">
        <v>6.5350935357550766E-2</v>
      </c>
      <c r="K125" s="112">
        <v>2.1322069461991777E-2</v>
      </c>
      <c r="L125" s="112">
        <v>5.4978874040660708E-2</v>
      </c>
      <c r="M125" s="112">
        <v>-0.23061107041842177</v>
      </c>
      <c r="N125" s="112">
        <v>8.3565807130586256E-2</v>
      </c>
      <c r="O125" s="112">
        <v>3.772213552039827E-2</v>
      </c>
      <c r="P125" s="112">
        <v>2.5336736050046271E-2</v>
      </c>
      <c r="Q125" s="112">
        <v>4.3313946989921082E-2</v>
      </c>
      <c r="R125" s="112">
        <v>7.0942156747699991E-2</v>
      </c>
    </row>
    <row r="126" spans="1:18">
      <c r="A126" s="89" t="s">
        <v>1963</v>
      </c>
      <c r="B126" s="89" t="s">
        <v>70</v>
      </c>
      <c r="C126" s="112" t="s">
        <v>7790</v>
      </c>
      <c r="D126" s="112" t="s">
        <v>7790</v>
      </c>
      <c r="E126" s="112" t="s">
        <v>7790</v>
      </c>
      <c r="F126" s="112" t="s">
        <v>7790</v>
      </c>
      <c r="G126" s="112" t="s">
        <v>7790</v>
      </c>
      <c r="H126" s="112" t="s">
        <v>7790</v>
      </c>
      <c r="I126" s="112" t="s">
        <v>7790</v>
      </c>
      <c r="J126" s="112" t="s">
        <v>7790</v>
      </c>
      <c r="K126" s="112" t="s">
        <v>7790</v>
      </c>
      <c r="L126" s="112" t="s">
        <v>7790</v>
      </c>
      <c r="M126" s="112" t="s">
        <v>7790</v>
      </c>
      <c r="N126" s="112">
        <v>7.5742870171788157E-2</v>
      </c>
      <c r="O126" s="112">
        <v>3.3292609252876249E-2</v>
      </c>
      <c r="P126" s="112">
        <v>-2.0623698163069082E-2</v>
      </c>
      <c r="Q126" s="112">
        <v>2.0070565429977094E-2</v>
      </c>
      <c r="R126" s="112">
        <v>5.422002028168782E-2</v>
      </c>
    </row>
    <row r="127" spans="1:18">
      <c r="A127" s="89" t="s">
        <v>309</v>
      </c>
      <c r="B127" s="89" t="s">
        <v>93</v>
      </c>
      <c r="C127" s="112">
        <v>3.1747542639587234E-2</v>
      </c>
      <c r="D127" s="112">
        <v>1.5026432798985967E-2</v>
      </c>
      <c r="E127" s="112">
        <v>1.0299387165169906</v>
      </c>
      <c r="F127" s="112">
        <v>-0.55020663154955551</v>
      </c>
      <c r="G127" s="112">
        <v>0.4540172747857556</v>
      </c>
      <c r="H127" s="112">
        <v>0.21161466550363128</v>
      </c>
      <c r="I127" s="112">
        <v>0.27063748784701791</v>
      </c>
      <c r="J127" s="112">
        <v>0.44173337605462182</v>
      </c>
      <c r="K127" s="112">
        <v>0.29524741910624197</v>
      </c>
      <c r="L127" s="112">
        <v>-1.664234125836328E-2</v>
      </c>
      <c r="M127" s="112">
        <v>-1</v>
      </c>
      <c r="N127" s="112" t="s">
        <v>7790</v>
      </c>
      <c r="O127" s="112" t="s">
        <v>7790</v>
      </c>
      <c r="P127" s="112" t="s">
        <v>7790</v>
      </c>
      <c r="Q127" s="112" t="s">
        <v>7790</v>
      </c>
      <c r="R127" s="112" t="s">
        <v>7790</v>
      </c>
    </row>
    <row r="128" spans="1:18">
      <c r="A128" s="89" t="s">
        <v>1978</v>
      </c>
      <c r="B128" s="89" t="s">
        <v>1979</v>
      </c>
      <c r="C128" s="112" t="s">
        <v>7790</v>
      </c>
      <c r="D128" s="112" t="s">
        <v>7790</v>
      </c>
      <c r="E128" s="112" t="s">
        <v>7790</v>
      </c>
      <c r="F128" s="112" t="s">
        <v>7790</v>
      </c>
      <c r="G128" s="112" t="s">
        <v>7790</v>
      </c>
      <c r="H128" s="112" t="s">
        <v>7790</v>
      </c>
      <c r="I128" s="112" t="s">
        <v>7790</v>
      </c>
      <c r="J128" s="112" t="s">
        <v>7790</v>
      </c>
      <c r="K128" s="112" t="s">
        <v>7790</v>
      </c>
      <c r="L128" s="112" t="s">
        <v>7790</v>
      </c>
      <c r="M128" s="112" t="s">
        <v>7790</v>
      </c>
      <c r="N128" s="112">
        <v>1.0194521758659776</v>
      </c>
      <c r="O128" s="112">
        <v>2.3377205276283508E-2</v>
      </c>
      <c r="P128" s="112">
        <v>0.11842493722722103</v>
      </c>
      <c r="Q128" s="112">
        <v>4.7805906294277056E-2</v>
      </c>
      <c r="R128" s="112">
        <v>5.9227306786618028E-2</v>
      </c>
    </row>
    <row r="129" spans="1:18" ht="25.5">
      <c r="A129" s="89" t="s">
        <v>310</v>
      </c>
      <c r="B129" s="89" t="s">
        <v>1992</v>
      </c>
      <c r="C129" s="112">
        <v>5.7001148668360369E-2</v>
      </c>
      <c r="D129" s="112">
        <v>0.34030653699158275</v>
      </c>
      <c r="E129" s="112">
        <v>9.7444155029653423E-2</v>
      </c>
      <c r="F129" s="112">
        <v>8.8985967767412744E-2</v>
      </c>
      <c r="G129" s="112">
        <v>7.1205963115256177E-2</v>
      </c>
      <c r="H129" s="112">
        <v>-3.5207657093405675E-4</v>
      </c>
      <c r="I129" s="112">
        <v>2.454742379802366E-2</v>
      </c>
      <c r="J129" s="112">
        <v>-0.17293045716928512</v>
      </c>
      <c r="K129" s="112">
        <v>5.3866291234681674E-2</v>
      </c>
      <c r="L129" s="112">
        <v>0.13325739631683264</v>
      </c>
      <c r="M129" s="112">
        <v>8.7830932356869784E-2</v>
      </c>
      <c r="N129" s="112">
        <v>0.10330735893676013</v>
      </c>
      <c r="O129" s="112">
        <v>0.13335536071006526</v>
      </c>
      <c r="P129" s="112">
        <v>0.15428136193309983</v>
      </c>
      <c r="Q129" s="112">
        <v>0.12959794104957156</v>
      </c>
      <c r="R129" s="112">
        <v>3.8335549772541277E-2</v>
      </c>
    </row>
    <row r="130" spans="1:18">
      <c r="A130" s="89" t="s">
        <v>311</v>
      </c>
      <c r="B130" s="89" t="s">
        <v>91</v>
      </c>
      <c r="C130" s="112">
        <v>0.15609787556644128</v>
      </c>
      <c r="D130" s="112">
        <v>0.11018998535269198</v>
      </c>
      <c r="E130" s="112">
        <v>0.23890642536250906</v>
      </c>
      <c r="F130" s="112">
        <v>0.27122210496068089</v>
      </c>
      <c r="G130" s="112">
        <v>0.33382721511733071</v>
      </c>
      <c r="H130" s="112">
        <v>0.15122599399075898</v>
      </c>
      <c r="I130" s="112">
        <v>0.19785469665258959</v>
      </c>
      <c r="J130" s="112">
        <v>0.14590230850559593</v>
      </c>
      <c r="K130" s="112">
        <v>0.13844369528372558</v>
      </c>
      <c r="L130" s="112">
        <v>5.1084816853997017E-2</v>
      </c>
      <c r="M130" s="112">
        <v>-1</v>
      </c>
      <c r="N130" s="112" t="s">
        <v>7790</v>
      </c>
      <c r="O130" s="112" t="s">
        <v>7790</v>
      </c>
      <c r="P130" s="112" t="s">
        <v>7790</v>
      </c>
      <c r="Q130" s="112" t="s">
        <v>7790</v>
      </c>
      <c r="R130" s="112" t="s">
        <v>7790</v>
      </c>
    </row>
    <row r="131" spans="1:18">
      <c r="A131" s="89" t="s">
        <v>312</v>
      </c>
      <c r="B131" s="89" t="s">
        <v>90</v>
      </c>
      <c r="C131" s="112">
        <v>0.19808458799019202</v>
      </c>
      <c r="D131" s="112">
        <v>0.26472661168353984</v>
      </c>
      <c r="E131" s="112">
        <v>0.18367447445894158</v>
      </c>
      <c r="F131" s="112">
        <v>0.19323241521371126</v>
      </c>
      <c r="G131" s="112">
        <v>5.437260747832906E-2</v>
      </c>
      <c r="H131" s="112">
        <v>4.8184248636838456E-2</v>
      </c>
      <c r="I131" s="112">
        <v>3.3497274685476697E-2</v>
      </c>
      <c r="J131" s="112">
        <v>-0.90058055696529526</v>
      </c>
      <c r="K131" s="112">
        <v>-0.91120857852227344</v>
      </c>
      <c r="L131" s="112">
        <v>-0.60696808094352761</v>
      </c>
      <c r="M131" s="112">
        <v>-1</v>
      </c>
      <c r="N131" s="112" t="s">
        <v>7790</v>
      </c>
      <c r="O131" s="112" t="s">
        <v>7790</v>
      </c>
      <c r="P131" s="112" t="s">
        <v>7790</v>
      </c>
      <c r="Q131" s="112" t="s">
        <v>7790</v>
      </c>
      <c r="R131" s="112" t="s">
        <v>7790</v>
      </c>
    </row>
    <row r="132" spans="1:18" ht="25.5">
      <c r="A132" s="89" t="s">
        <v>313</v>
      </c>
      <c r="B132" s="89" t="s">
        <v>2009</v>
      </c>
      <c r="C132" s="112">
        <v>1.7046565803598237</v>
      </c>
      <c r="D132" s="112">
        <v>-0.31436915028809864</v>
      </c>
      <c r="E132" s="112">
        <v>0.56742390647935759</v>
      </c>
      <c r="F132" s="112">
        <v>5.4292198672872605E-2</v>
      </c>
      <c r="G132" s="112">
        <v>-0.23924812644813054</v>
      </c>
      <c r="H132" s="112">
        <v>3.2083889741367777E-3</v>
      </c>
      <c r="I132" s="112">
        <v>4.9379273828857873E-2</v>
      </c>
      <c r="J132" s="112">
        <v>2.9746970188880444</v>
      </c>
      <c r="K132" s="112">
        <v>0.15423793500855698</v>
      </c>
      <c r="L132" s="112">
        <v>-0.12545858501930374</v>
      </c>
      <c r="M132" s="112">
        <v>2.448875928541594E-2</v>
      </c>
      <c r="N132" s="112">
        <v>-5.8884059327322547E-2</v>
      </c>
      <c r="O132" s="112">
        <v>-2.1458367327581329E-2</v>
      </c>
      <c r="P132" s="112">
        <v>0.11855096908211715</v>
      </c>
      <c r="Q132" s="112">
        <v>4.975949328833873E-2</v>
      </c>
      <c r="R132" s="112">
        <v>-0.13779048129946392</v>
      </c>
    </row>
    <row r="133" spans="1:18">
      <c r="A133" s="89" t="s">
        <v>2032</v>
      </c>
      <c r="B133" s="89" t="s">
        <v>2033</v>
      </c>
      <c r="C133" s="112" t="s">
        <v>7790</v>
      </c>
      <c r="D133" s="112" t="s">
        <v>7790</v>
      </c>
      <c r="E133" s="112" t="s">
        <v>7790</v>
      </c>
      <c r="F133" s="112" t="s">
        <v>7790</v>
      </c>
      <c r="G133" s="112" t="s">
        <v>7790</v>
      </c>
      <c r="H133" s="112" t="s">
        <v>7790</v>
      </c>
      <c r="I133" s="112" t="s">
        <v>7790</v>
      </c>
      <c r="J133" s="112" t="s">
        <v>7790</v>
      </c>
      <c r="K133" s="112" t="s">
        <v>7790</v>
      </c>
      <c r="L133" s="112" t="s">
        <v>7790</v>
      </c>
      <c r="M133" s="112" t="s">
        <v>7790</v>
      </c>
      <c r="N133" s="112">
        <v>8.5799729447086026E-2</v>
      </c>
      <c r="O133" s="112">
        <v>0.73634586185581874</v>
      </c>
      <c r="P133" s="112">
        <v>5.225530787425603E-3</v>
      </c>
      <c r="Q133" s="112">
        <v>-2.2150870171277481E-2</v>
      </c>
      <c r="R133" s="112">
        <v>6.432487584327351E-2</v>
      </c>
    </row>
    <row r="134" spans="1:18" ht="25.5">
      <c r="A134" s="89" t="s">
        <v>2036</v>
      </c>
      <c r="B134" s="89" t="s">
        <v>2037</v>
      </c>
      <c r="C134" s="112" t="s">
        <v>7790</v>
      </c>
      <c r="D134" s="112" t="s">
        <v>7790</v>
      </c>
      <c r="E134" s="112" t="s">
        <v>7790</v>
      </c>
      <c r="F134" s="112" t="s">
        <v>7790</v>
      </c>
      <c r="G134" s="112" t="s">
        <v>7790</v>
      </c>
      <c r="H134" s="112" t="s">
        <v>7790</v>
      </c>
      <c r="I134" s="112" t="s">
        <v>7790</v>
      </c>
      <c r="J134" s="112" t="s">
        <v>7790</v>
      </c>
      <c r="K134" s="112" t="s">
        <v>7790</v>
      </c>
      <c r="L134" s="112" t="s">
        <v>7790</v>
      </c>
      <c r="M134" s="112" t="s">
        <v>7790</v>
      </c>
      <c r="N134" s="112">
        <v>0.36807704417593756</v>
      </c>
      <c r="O134" s="112">
        <v>0.5032699354107697</v>
      </c>
      <c r="P134" s="112">
        <v>9.6739996167472642E-2</v>
      </c>
      <c r="Q134" s="112">
        <v>0.28392272871158153</v>
      </c>
      <c r="R134" s="112">
        <v>0.32588238774034939</v>
      </c>
    </row>
    <row r="135" spans="1:18" ht="25.5">
      <c r="A135" s="89" t="s">
        <v>2039</v>
      </c>
      <c r="B135" s="89" t="s">
        <v>2040</v>
      </c>
      <c r="C135" s="112" t="s">
        <v>7790</v>
      </c>
      <c r="D135" s="112" t="s">
        <v>7790</v>
      </c>
      <c r="E135" s="112" t="s">
        <v>7790</v>
      </c>
      <c r="F135" s="112" t="s">
        <v>7790</v>
      </c>
      <c r="G135" s="112" t="s">
        <v>7790</v>
      </c>
      <c r="H135" s="112" t="s">
        <v>7790</v>
      </c>
      <c r="I135" s="112" t="s">
        <v>7790</v>
      </c>
      <c r="J135" s="112" t="s">
        <v>7790</v>
      </c>
      <c r="K135" s="112" t="s">
        <v>7790</v>
      </c>
      <c r="L135" s="112" t="s">
        <v>7790</v>
      </c>
      <c r="M135" s="112" t="s">
        <v>7790</v>
      </c>
      <c r="N135" s="112">
        <v>0.25845801307251981</v>
      </c>
      <c r="O135" s="112">
        <v>0.20141624813326553</v>
      </c>
      <c r="P135" s="112">
        <v>0.17294123121655414</v>
      </c>
      <c r="Q135" s="112">
        <v>0.15034597580118048</v>
      </c>
      <c r="R135" s="112">
        <v>0.13070352041847433</v>
      </c>
    </row>
    <row r="136" spans="1:18">
      <c r="A136" s="89" t="s">
        <v>314</v>
      </c>
      <c r="B136" s="89" t="s">
        <v>211</v>
      </c>
      <c r="C136" s="112">
        <v>0.88585311903638808</v>
      </c>
      <c r="D136" s="112">
        <v>0.67694030437781794</v>
      </c>
      <c r="E136" s="112">
        <v>-5.7160947293587672E-2</v>
      </c>
      <c r="F136" s="112">
        <v>0.27063131335826429</v>
      </c>
      <c r="G136" s="112">
        <v>0.22201127243208263</v>
      </c>
      <c r="H136" s="112">
        <v>0.18218962952174778</v>
      </c>
      <c r="I136" s="112">
        <v>0.14585509563067456</v>
      </c>
      <c r="J136" s="112">
        <v>9.1966259147202578E-2</v>
      </c>
      <c r="K136" s="112">
        <v>0.13447685912793705</v>
      </c>
      <c r="L136" s="112">
        <v>7.3622479600273572E-2</v>
      </c>
      <c r="M136" s="112">
        <v>-9.3595744469380238E-3</v>
      </c>
      <c r="N136" s="112">
        <v>2.8850938413009564E-2</v>
      </c>
      <c r="O136" s="112">
        <v>6.2437087557540183E-2</v>
      </c>
      <c r="P136" s="112">
        <v>1.8821718590778636E-2</v>
      </c>
      <c r="Q136" s="112">
        <v>6.5867554125009553E-2</v>
      </c>
      <c r="R136" s="112">
        <v>4.766605330390794E-2</v>
      </c>
    </row>
    <row r="137" spans="1:18">
      <c r="A137" s="89" t="s">
        <v>317</v>
      </c>
      <c r="B137" s="89" t="s">
        <v>2046</v>
      </c>
      <c r="C137" s="112">
        <v>0.16075888709042396</v>
      </c>
      <c r="D137" s="112">
        <v>0.12180542391315496</v>
      </c>
      <c r="E137" s="112">
        <v>1.0130449675584741E-2</v>
      </c>
      <c r="F137" s="112">
        <v>0.14429913847384723</v>
      </c>
      <c r="G137" s="112">
        <v>0.15777253880687425</v>
      </c>
      <c r="H137" s="112">
        <v>0.27187455646779557</v>
      </c>
      <c r="I137" s="112">
        <v>0.18491198824291888</v>
      </c>
      <c r="J137" s="112">
        <v>0.19607393637584769</v>
      </c>
      <c r="K137" s="112">
        <v>0.10346422454304838</v>
      </c>
      <c r="L137" s="112">
        <v>8.2078065451798299E-3</v>
      </c>
      <c r="M137" s="112">
        <v>8.8336003939366803E-2</v>
      </c>
      <c r="N137" s="112">
        <v>-0.15815621875387076</v>
      </c>
      <c r="O137" s="112">
        <v>-0.55291495423601678</v>
      </c>
      <c r="P137" s="112">
        <v>-0.36180913900375122</v>
      </c>
      <c r="Q137" s="112">
        <v>0.26311852016563453</v>
      </c>
      <c r="R137" s="112">
        <v>0.29129785935233898</v>
      </c>
    </row>
    <row r="138" spans="1:18">
      <c r="A138" s="89" t="s">
        <v>318</v>
      </c>
      <c r="B138" s="89" t="s">
        <v>169</v>
      </c>
      <c r="C138" s="112">
        <v>1.9577000954051922</v>
      </c>
      <c r="D138" s="112">
        <v>0.72728657243157202</v>
      </c>
      <c r="E138" s="112">
        <v>0.47739392839860639</v>
      </c>
      <c r="F138" s="112">
        <v>1.0721764674884304</v>
      </c>
      <c r="G138" s="112">
        <v>0.60892859763156837</v>
      </c>
      <c r="H138" s="112">
        <v>0.2757553608724812</v>
      </c>
      <c r="I138" s="112">
        <v>6.8273380814709128E-2</v>
      </c>
      <c r="J138" s="112">
        <v>-0.21408683530409356</v>
      </c>
      <c r="K138" s="112">
        <v>0.26707627916758558</v>
      </c>
      <c r="L138" s="112">
        <v>6.5789058035406356E-2</v>
      </c>
      <c r="M138" s="112">
        <v>-0.24628285666080152</v>
      </c>
      <c r="N138" s="112">
        <v>7.8852707111588982E-2</v>
      </c>
      <c r="O138" s="112">
        <v>0.36041928501662901</v>
      </c>
      <c r="P138" s="112">
        <v>0.29753233149025693</v>
      </c>
      <c r="Q138" s="112">
        <v>0.18710753487773291</v>
      </c>
      <c r="R138" s="112">
        <v>0.30733736477859641</v>
      </c>
    </row>
    <row r="139" spans="1:18">
      <c r="A139" s="89" t="s">
        <v>319</v>
      </c>
      <c r="B139" s="89" t="s">
        <v>88</v>
      </c>
      <c r="C139" s="112">
        <v>-5.5161000964810025E-2</v>
      </c>
      <c r="D139" s="112">
        <v>1.3272830658100911</v>
      </c>
      <c r="E139" s="112">
        <v>3.1464267508738653E-2</v>
      </c>
      <c r="F139" s="112">
        <v>5.1449493708470628E-2</v>
      </c>
      <c r="G139" s="112">
        <v>8.4479974781831446E-2</v>
      </c>
      <c r="H139" s="112">
        <v>8.5529265978856905E-2</v>
      </c>
      <c r="I139" s="112">
        <v>6.4270073335060296E-2</v>
      </c>
      <c r="J139" s="112">
        <v>-4.0634823876262605E-2</v>
      </c>
      <c r="K139" s="112">
        <v>0.19003492181589521</v>
      </c>
      <c r="L139" s="112">
        <v>0.23617255572303741</v>
      </c>
      <c r="M139" s="112">
        <v>0.20844873719894119</v>
      </c>
      <c r="N139" s="112">
        <v>0.16129269830279891</v>
      </c>
      <c r="O139" s="112">
        <v>0.20380774832526427</v>
      </c>
      <c r="P139" s="112">
        <v>0.10127741844168492</v>
      </c>
      <c r="Q139" s="112">
        <v>-7.1967174948314061E-2</v>
      </c>
      <c r="R139" s="112">
        <v>-3.6428080963059717E-2</v>
      </c>
    </row>
    <row r="140" spans="1:18">
      <c r="A140" s="89" t="s">
        <v>320</v>
      </c>
      <c r="B140" s="89" t="s">
        <v>2092</v>
      </c>
      <c r="C140" s="112">
        <v>5.5674298353888023</v>
      </c>
      <c r="D140" s="112">
        <v>0.5422977827381128</v>
      </c>
      <c r="E140" s="112">
        <v>-0.31075365615631834</v>
      </c>
      <c r="F140" s="112">
        <v>0.38929933669171013</v>
      </c>
      <c r="G140" s="112">
        <v>0.21075918969002694</v>
      </c>
      <c r="H140" s="112">
        <v>1.9016283665585831E-2</v>
      </c>
      <c r="I140" s="112">
        <v>0.32537446382944624</v>
      </c>
      <c r="J140" s="112">
        <v>0.37737942242513545</v>
      </c>
      <c r="K140" s="112">
        <v>-1.7612050850804417E-2</v>
      </c>
      <c r="L140" s="112">
        <v>-1.6181022707238979E-3</v>
      </c>
      <c r="M140" s="112">
        <v>0.1712980181790964</v>
      </c>
      <c r="N140" s="112">
        <v>3.557317129956572E-2</v>
      </c>
      <c r="O140" s="112">
        <v>0.15025169410257733</v>
      </c>
      <c r="P140" s="112">
        <v>-6.126611574905505E-2</v>
      </c>
      <c r="Q140" s="112">
        <v>0.14521173001426746</v>
      </c>
      <c r="R140" s="112">
        <v>-6.6905772756124859E-2</v>
      </c>
    </row>
    <row r="141" spans="1:18">
      <c r="A141" s="89" t="s">
        <v>321</v>
      </c>
      <c r="B141" s="89" t="s">
        <v>87</v>
      </c>
      <c r="C141" s="112">
        <v>0.43632269373816612</v>
      </c>
      <c r="D141" s="112">
        <v>7.834720558647712E-2</v>
      </c>
      <c r="E141" s="112">
        <v>-0.38132378924700738</v>
      </c>
      <c r="F141" s="112">
        <v>0.19678469857977943</v>
      </c>
      <c r="G141" s="112">
        <v>0.71526745698417149</v>
      </c>
      <c r="H141" s="112">
        <v>9.2555349457919878E-2</v>
      </c>
      <c r="I141" s="112">
        <v>0.78477974742765788</v>
      </c>
      <c r="J141" s="112">
        <v>0.17404798357763385</v>
      </c>
      <c r="K141" s="112">
        <v>0.18321669868688462</v>
      </c>
      <c r="L141" s="112">
        <v>-0.2611050220793425</v>
      </c>
      <c r="M141" s="112">
        <v>0.7507075162803083</v>
      </c>
      <c r="N141" s="112">
        <v>-1.3173968349344811E-4</v>
      </c>
      <c r="O141" s="112">
        <v>4.451281107076932E-3</v>
      </c>
      <c r="P141" s="112">
        <v>-1.1908447556081558E-3</v>
      </c>
      <c r="Q141" s="112">
        <v>1.752435567286259E-2</v>
      </c>
      <c r="R141" s="112">
        <v>-1.0033944098949088E-2</v>
      </c>
    </row>
    <row r="142" spans="1:18" ht="25.5">
      <c r="A142" s="89" t="s">
        <v>322</v>
      </c>
      <c r="B142" s="89" t="s">
        <v>170</v>
      </c>
      <c r="C142" s="112">
        <v>30.363259753513898</v>
      </c>
      <c r="D142" s="112">
        <v>0</v>
      </c>
      <c r="E142" s="112">
        <v>-8.5902822265373491E-3</v>
      </c>
      <c r="F142" s="112">
        <v>0.17267741490229271</v>
      </c>
      <c r="G142" s="112">
        <v>4.1553820672124431E-4</v>
      </c>
      <c r="H142" s="112">
        <v>1.18468830534098</v>
      </c>
      <c r="I142" s="112">
        <v>3.2470451708550341E-2</v>
      </c>
      <c r="J142" s="112">
        <v>0.16100140726748013</v>
      </c>
      <c r="K142" s="112">
        <v>0.45892101372167726</v>
      </c>
      <c r="L142" s="112">
        <v>4.1493230619213728E-2</v>
      </c>
      <c r="M142" s="112">
        <v>-1</v>
      </c>
      <c r="N142" s="112" t="s">
        <v>7790</v>
      </c>
      <c r="O142" s="112" t="s">
        <v>7790</v>
      </c>
      <c r="P142" s="112" t="s">
        <v>7790</v>
      </c>
      <c r="Q142" s="112" t="s">
        <v>7790</v>
      </c>
      <c r="R142" s="112" t="s">
        <v>7790</v>
      </c>
    </row>
    <row r="143" spans="1:18" ht="25.5">
      <c r="A143" s="89" t="s">
        <v>2112</v>
      </c>
      <c r="B143" s="89" t="s">
        <v>2113</v>
      </c>
      <c r="C143" s="112" t="s">
        <v>7790</v>
      </c>
      <c r="D143" s="112" t="s">
        <v>7790</v>
      </c>
      <c r="E143" s="112" t="s">
        <v>7790</v>
      </c>
      <c r="F143" s="112" t="s">
        <v>7790</v>
      </c>
      <c r="G143" s="112" t="s">
        <v>7790</v>
      </c>
      <c r="H143" s="112" t="s">
        <v>7790</v>
      </c>
      <c r="I143" s="112" t="s">
        <v>7790</v>
      </c>
      <c r="J143" s="112" t="s">
        <v>7790</v>
      </c>
      <c r="K143" s="112" t="s">
        <v>7790</v>
      </c>
      <c r="L143" s="112" t="s">
        <v>7790</v>
      </c>
      <c r="M143" s="112" t="s">
        <v>7790</v>
      </c>
      <c r="N143" s="112">
        <v>-0.17143899853243239</v>
      </c>
      <c r="O143" s="112">
        <v>2.5106819909596734E-2</v>
      </c>
      <c r="P143" s="112">
        <v>3.2588743711421841E-2</v>
      </c>
      <c r="Q143" s="112">
        <v>-0.22349765276267164</v>
      </c>
      <c r="R143" s="112">
        <v>3.0534754114264206E-3</v>
      </c>
    </row>
    <row r="144" spans="1:18" ht="25.5">
      <c r="A144" s="89" t="s">
        <v>323</v>
      </c>
      <c r="B144" s="89" t="s">
        <v>2120</v>
      </c>
      <c r="C144" s="112">
        <v>0.18428485876724632</v>
      </c>
      <c r="D144" s="112">
        <v>0.14875312399315344</v>
      </c>
      <c r="E144" s="112">
        <v>-0.10359794868959837</v>
      </c>
      <c r="F144" s="112">
        <v>0.19343172953999366</v>
      </c>
      <c r="G144" s="112">
        <v>0.17483176240949883</v>
      </c>
      <c r="H144" s="112">
        <v>0.17307523826002869</v>
      </c>
      <c r="I144" s="112">
        <v>0.15218832034295593</v>
      </c>
      <c r="J144" s="112">
        <v>1.2717962945441696E-2</v>
      </c>
      <c r="K144" s="112">
        <v>0.13299664755346097</v>
      </c>
      <c r="L144" s="112">
        <v>5.7835874687007793E-2</v>
      </c>
      <c r="M144" s="112">
        <v>2.1768585637039317E-2</v>
      </c>
      <c r="N144" s="112">
        <v>0.30480384116773207</v>
      </c>
      <c r="O144" s="112">
        <v>0.42014927776544653</v>
      </c>
      <c r="P144" s="112">
        <v>0.30125398995655006</v>
      </c>
      <c r="Q144" s="112">
        <v>2.8558392557996859E-2</v>
      </c>
      <c r="R144" s="112">
        <v>8.2571237749188731E-2</v>
      </c>
    </row>
    <row r="145" spans="1:18" ht="25.5">
      <c r="A145" s="89" t="s">
        <v>2133</v>
      </c>
      <c r="B145" s="89" t="s">
        <v>2134</v>
      </c>
      <c r="C145" s="112" t="s">
        <v>7790</v>
      </c>
      <c r="D145" s="112" t="s">
        <v>7790</v>
      </c>
      <c r="E145" s="112" t="s">
        <v>7790</v>
      </c>
      <c r="F145" s="112" t="s">
        <v>7790</v>
      </c>
      <c r="G145" s="112" t="s">
        <v>7790</v>
      </c>
      <c r="H145" s="112" t="s">
        <v>7790</v>
      </c>
      <c r="I145" s="112" t="s">
        <v>7790</v>
      </c>
      <c r="J145" s="112" t="s">
        <v>7790</v>
      </c>
      <c r="K145" s="112" t="s">
        <v>7790</v>
      </c>
      <c r="L145" s="112" t="s">
        <v>7790</v>
      </c>
      <c r="M145" s="112" t="s">
        <v>7790</v>
      </c>
      <c r="N145" s="112">
        <v>-1</v>
      </c>
      <c r="O145" s="112" t="s">
        <v>7790</v>
      </c>
      <c r="P145" s="112">
        <v>9.0646442190232657E-2</v>
      </c>
      <c r="Q145" s="112">
        <v>8.3112582303204396E-2</v>
      </c>
      <c r="R145" s="112">
        <v>7.6579722382868143E-2</v>
      </c>
    </row>
    <row r="146" spans="1:18" ht="25.5">
      <c r="A146" s="89" t="s">
        <v>2140</v>
      </c>
      <c r="B146" s="89" t="s">
        <v>2141</v>
      </c>
      <c r="C146" s="112" t="s">
        <v>7790</v>
      </c>
      <c r="D146" s="112" t="s">
        <v>7790</v>
      </c>
      <c r="E146" s="112" t="s">
        <v>7790</v>
      </c>
      <c r="F146" s="112" t="s">
        <v>7790</v>
      </c>
      <c r="G146" s="112" t="s">
        <v>7790</v>
      </c>
      <c r="H146" s="112" t="s">
        <v>7790</v>
      </c>
      <c r="I146" s="112" t="s">
        <v>7790</v>
      </c>
      <c r="J146" s="112" t="s">
        <v>7790</v>
      </c>
      <c r="K146" s="112" t="s">
        <v>7790</v>
      </c>
      <c r="L146" s="112" t="s">
        <v>7790</v>
      </c>
      <c r="M146" s="112" t="s">
        <v>7790</v>
      </c>
      <c r="N146" s="112">
        <v>-0.11188818039180415</v>
      </c>
      <c r="O146" s="112">
        <v>0.40464887503757785</v>
      </c>
      <c r="P146" s="112">
        <v>1.1071212229524554</v>
      </c>
      <c r="Q146" s="112">
        <v>0.59487144652908275</v>
      </c>
      <c r="R146" s="112">
        <v>0.15130023879106136</v>
      </c>
    </row>
    <row r="147" spans="1:18">
      <c r="A147" s="89" t="s">
        <v>2145</v>
      </c>
      <c r="B147" s="89" t="s">
        <v>2146</v>
      </c>
      <c r="C147" s="112" t="s">
        <v>7790</v>
      </c>
      <c r="D147" s="112" t="s">
        <v>7790</v>
      </c>
      <c r="E147" s="112" t="s">
        <v>7790</v>
      </c>
      <c r="F147" s="112" t="s">
        <v>7790</v>
      </c>
      <c r="G147" s="112" t="s">
        <v>7790</v>
      </c>
      <c r="H147" s="112" t="s">
        <v>7790</v>
      </c>
      <c r="I147" s="112" t="s">
        <v>7790</v>
      </c>
      <c r="J147" s="112" t="s">
        <v>7790</v>
      </c>
      <c r="K147" s="112" t="s">
        <v>7790</v>
      </c>
      <c r="L147" s="112" t="s">
        <v>7790</v>
      </c>
      <c r="M147" s="112" t="s">
        <v>7790</v>
      </c>
      <c r="N147" s="112">
        <v>4163.0377241770293</v>
      </c>
      <c r="O147" s="112">
        <v>1.039551946302824</v>
      </c>
      <c r="P147" s="112">
        <v>1.2790887007688596</v>
      </c>
      <c r="Q147" s="112">
        <v>0.41858656722984411</v>
      </c>
      <c r="R147" s="112">
        <v>3.8458096839998568E-2</v>
      </c>
    </row>
    <row r="148" spans="1:18" ht="25.5">
      <c r="A148" s="89" t="s">
        <v>7652</v>
      </c>
      <c r="B148" s="89" t="s">
        <v>7653</v>
      </c>
      <c r="C148" s="112" t="s">
        <v>7790</v>
      </c>
      <c r="D148" s="112" t="s">
        <v>7790</v>
      </c>
      <c r="E148" s="112" t="s">
        <v>7790</v>
      </c>
      <c r="F148" s="112" t="s">
        <v>7790</v>
      </c>
      <c r="G148" s="112" t="s">
        <v>7790</v>
      </c>
      <c r="H148" s="112" t="s">
        <v>7790</v>
      </c>
      <c r="I148" s="112" t="s">
        <v>7790</v>
      </c>
      <c r="J148" s="112" t="s">
        <v>7790</v>
      </c>
      <c r="K148" s="112" t="s">
        <v>7790</v>
      </c>
      <c r="L148" s="112" t="s">
        <v>7790</v>
      </c>
      <c r="M148" s="112" t="s">
        <v>7790</v>
      </c>
      <c r="N148" s="112" t="s">
        <v>7790</v>
      </c>
      <c r="O148" s="112">
        <v>-1</v>
      </c>
      <c r="P148" s="112" t="s">
        <v>7790</v>
      </c>
      <c r="Q148" s="112" t="s">
        <v>7790</v>
      </c>
      <c r="R148" s="112" t="s">
        <v>7790</v>
      </c>
    </row>
    <row r="149" spans="1:18">
      <c r="A149" s="89" t="s">
        <v>324</v>
      </c>
      <c r="B149" s="89" t="s">
        <v>7779</v>
      </c>
      <c r="C149" s="112">
        <v>-2.2607167175487275E-2</v>
      </c>
      <c r="D149" s="112">
        <v>1.5852759386981274E-2</v>
      </c>
      <c r="E149" s="112">
        <v>0.30560915327654037</v>
      </c>
      <c r="F149" s="112">
        <v>0.43455668105531187</v>
      </c>
      <c r="G149" s="112">
        <v>0.14764771062070037</v>
      </c>
      <c r="H149" s="112">
        <v>0.19271814796797782</v>
      </c>
      <c r="I149" s="112">
        <v>-4.7118438737481227E-4</v>
      </c>
      <c r="J149" s="112">
        <v>-0.15124263651609149</v>
      </c>
      <c r="K149" s="112">
        <v>4.506664411530914E-2</v>
      </c>
      <c r="L149" s="112">
        <v>-0.18701682042267675</v>
      </c>
      <c r="M149" s="112">
        <v>0.10156934067109913</v>
      </c>
      <c r="N149" s="112">
        <v>0.14627098475973654</v>
      </c>
      <c r="O149" s="112">
        <v>-6.165662584796805E-2</v>
      </c>
      <c r="P149" s="112">
        <v>-3.0792993420721282E-2</v>
      </c>
      <c r="Q149" s="112">
        <v>1.5727818909683404</v>
      </c>
      <c r="R149" s="112">
        <v>-0.4198572540267056</v>
      </c>
    </row>
    <row r="150" spans="1:18">
      <c r="A150" s="89" t="s">
        <v>325</v>
      </c>
      <c r="B150" s="89" t="s">
        <v>2157</v>
      </c>
      <c r="C150" s="112">
        <v>-3.0123104717746929E-2</v>
      </c>
      <c r="D150" s="112">
        <v>9.7405996411372264E-2</v>
      </c>
      <c r="E150" s="112">
        <v>0.47278668238238319</v>
      </c>
      <c r="F150" s="112">
        <v>0.55829923319644892</v>
      </c>
      <c r="G150" s="112">
        <v>0.25144590110105236</v>
      </c>
      <c r="H150" s="112">
        <v>0.24166804641967543</v>
      </c>
      <c r="I150" s="112">
        <v>-1.8627402103880142E-2</v>
      </c>
      <c r="J150" s="112">
        <v>6.1292721662242755E-4</v>
      </c>
      <c r="K150" s="112">
        <v>9.0882463579766259E-2</v>
      </c>
      <c r="L150" s="112">
        <v>0.1070675497551723</v>
      </c>
      <c r="M150" s="112">
        <v>0.11085562818098604</v>
      </c>
      <c r="N150" s="112">
        <v>0.12099269816259572</v>
      </c>
      <c r="O150" s="112">
        <v>5.326793101079863E-3</v>
      </c>
      <c r="P150" s="112">
        <v>4.0116402687409014E-2</v>
      </c>
      <c r="Q150" s="112">
        <v>0.71915165702051453</v>
      </c>
      <c r="R150" s="112">
        <v>-0.2022164894119739</v>
      </c>
    </row>
    <row r="151" spans="1:18">
      <c r="A151" s="89" t="s">
        <v>326</v>
      </c>
      <c r="B151" s="89" t="s">
        <v>2162</v>
      </c>
      <c r="C151" s="112">
        <v>0.72950508860544616</v>
      </c>
      <c r="D151" s="112">
        <v>1.261692855473588</v>
      </c>
      <c r="E151" s="112">
        <v>0.76605811038687444</v>
      </c>
      <c r="F151" s="112">
        <v>0.62509295621554406</v>
      </c>
      <c r="G151" s="112">
        <v>0.42805017275126733</v>
      </c>
      <c r="H151" s="112">
        <v>0.26919442948052019</v>
      </c>
      <c r="I151" s="112">
        <v>0.19817150548701368</v>
      </c>
      <c r="J151" s="112">
        <v>9.8764808430074957E-2</v>
      </c>
      <c r="K151" s="112">
        <v>8.5421871975567276E-2</v>
      </c>
      <c r="L151" s="112">
        <v>0.10384455403652204</v>
      </c>
      <c r="M151" s="112">
        <v>0.11808184057317916</v>
      </c>
      <c r="N151" s="112">
        <v>0.10090780862440907</v>
      </c>
      <c r="O151" s="112">
        <v>6.0741555093784427E-2</v>
      </c>
      <c r="P151" s="112">
        <v>9.2010045346290648E-2</v>
      </c>
      <c r="Q151" s="112">
        <v>0.16469184885689092</v>
      </c>
      <c r="R151" s="112">
        <v>0.11005508936210151</v>
      </c>
    </row>
    <row r="152" spans="1:18" ht="25.5">
      <c r="A152" s="89" t="s">
        <v>327</v>
      </c>
      <c r="B152" s="89" t="s">
        <v>84</v>
      </c>
      <c r="C152" s="112">
        <v>0.2349643608595966</v>
      </c>
      <c r="D152" s="112">
        <v>0.26193751033793378</v>
      </c>
      <c r="E152" s="112">
        <v>0.19493585505281885</v>
      </c>
      <c r="F152" s="112">
        <v>0.18052368949619879</v>
      </c>
      <c r="G152" s="112">
        <v>0.16648103250508761</v>
      </c>
      <c r="H152" s="112">
        <v>0.13180919714921702</v>
      </c>
      <c r="I152" s="112">
        <v>0.41032888357853992</v>
      </c>
      <c r="J152" s="112">
        <v>-9.8067014168752853E-2</v>
      </c>
      <c r="K152" s="112">
        <v>3.2601953090373614E-2</v>
      </c>
      <c r="L152" s="112">
        <v>-0.99963845367019022</v>
      </c>
      <c r="M152" s="112">
        <v>-1</v>
      </c>
      <c r="N152" s="112" t="s">
        <v>7790</v>
      </c>
      <c r="O152" s="112" t="s">
        <v>7790</v>
      </c>
      <c r="P152" s="112" t="s">
        <v>7790</v>
      </c>
      <c r="Q152" s="112" t="s">
        <v>7790</v>
      </c>
      <c r="R152" s="112" t="s">
        <v>7790</v>
      </c>
    </row>
    <row r="153" spans="1:18" ht="25.5">
      <c r="A153" s="89" t="s">
        <v>328</v>
      </c>
      <c r="B153" s="89" t="s">
        <v>83</v>
      </c>
      <c r="C153" s="112">
        <v>0.15117720546270008</v>
      </c>
      <c r="D153" s="112">
        <v>0.15837755248816721</v>
      </c>
      <c r="E153" s="112">
        <v>0.20051046567894981</v>
      </c>
      <c r="F153" s="112">
        <v>0.16333349405136466</v>
      </c>
      <c r="G153" s="112">
        <v>0.20421125552014519</v>
      </c>
      <c r="H153" s="112">
        <v>0.17104453607159464</v>
      </c>
      <c r="I153" s="112">
        <v>0.1898021249903703</v>
      </c>
      <c r="J153" s="112">
        <v>8.1811902335370945E-2</v>
      </c>
      <c r="K153" s="112">
        <v>0.12304307814148996</v>
      </c>
      <c r="L153" s="112">
        <v>-1</v>
      </c>
      <c r="M153" s="112" t="s">
        <v>7790</v>
      </c>
      <c r="N153" s="112" t="s">
        <v>7790</v>
      </c>
      <c r="O153" s="112" t="s">
        <v>7790</v>
      </c>
      <c r="P153" s="112" t="s">
        <v>7790</v>
      </c>
      <c r="Q153" s="112" t="s">
        <v>7790</v>
      </c>
      <c r="R153" s="112" t="s">
        <v>7790</v>
      </c>
    </row>
    <row r="154" spans="1:18">
      <c r="A154" s="89" t="s">
        <v>329</v>
      </c>
      <c r="B154" s="89" t="s">
        <v>82</v>
      </c>
      <c r="C154" s="112">
        <v>0.10773986833712912</v>
      </c>
      <c r="D154" s="112">
        <v>-6.6055823811998371E-2</v>
      </c>
      <c r="E154" s="112">
        <v>0.15026235263594057</v>
      </c>
      <c r="F154" s="112">
        <v>0.18104342910729199</v>
      </c>
      <c r="G154" s="112">
        <v>0.11437632148433408</v>
      </c>
      <c r="H154" s="112">
        <v>0.17809161758523295</v>
      </c>
      <c r="I154" s="112">
        <v>6.7838382211752091E-2</v>
      </c>
      <c r="J154" s="112">
        <v>-0.1110877992545205</v>
      </c>
      <c r="K154" s="112">
        <v>-3.8973579751785503E-2</v>
      </c>
      <c r="L154" s="112">
        <v>0.32453142467059104</v>
      </c>
      <c r="M154" s="112">
        <v>-0.35822215132283997</v>
      </c>
      <c r="N154" s="112">
        <v>0.10059556918415757</v>
      </c>
      <c r="O154" s="112">
        <v>0.21956610689722145</v>
      </c>
      <c r="P154" s="112">
        <v>8.9092793200074238E-2</v>
      </c>
      <c r="Q154" s="112">
        <v>0.1855107967746068</v>
      </c>
      <c r="R154" s="112">
        <v>0.10146807915051248</v>
      </c>
    </row>
    <row r="155" spans="1:18">
      <c r="A155" s="89" t="s">
        <v>330</v>
      </c>
      <c r="B155" s="89" t="s">
        <v>81</v>
      </c>
      <c r="C155" s="112">
        <v>32.844417771366572</v>
      </c>
      <c r="D155" s="112">
        <v>0.1118574664987857</v>
      </c>
      <c r="E155" s="112">
        <v>1.750625144709006E-2</v>
      </c>
      <c r="F155" s="112">
        <v>0.118185810974202</v>
      </c>
      <c r="G155" s="112">
        <v>-5.0240335402683356E-2</v>
      </c>
      <c r="H155" s="112">
        <v>0.17933959180156633</v>
      </c>
      <c r="I155" s="112">
        <v>0.15612961281570303</v>
      </c>
      <c r="J155" s="112">
        <v>0.31224598493157729</v>
      </c>
      <c r="K155" s="112">
        <v>-4.5342894402715883E-2</v>
      </c>
      <c r="L155" s="112">
        <v>0.82396319119095462</v>
      </c>
      <c r="M155" s="112">
        <v>-1</v>
      </c>
      <c r="N155" s="112" t="s">
        <v>7790</v>
      </c>
      <c r="O155" s="112" t="s">
        <v>7790</v>
      </c>
      <c r="P155" s="112" t="s">
        <v>7790</v>
      </c>
      <c r="Q155" s="112" t="s">
        <v>7790</v>
      </c>
      <c r="R155" s="112" t="s">
        <v>7790</v>
      </c>
    </row>
    <row r="156" spans="1:18" ht="25.5">
      <c r="A156" s="89" t="s">
        <v>2166</v>
      </c>
      <c r="B156" s="89" t="s">
        <v>2167</v>
      </c>
      <c r="C156" s="112" t="s">
        <v>7790</v>
      </c>
      <c r="D156" s="112" t="s">
        <v>7790</v>
      </c>
      <c r="E156" s="112" t="s">
        <v>7790</v>
      </c>
      <c r="F156" s="112" t="s">
        <v>7790</v>
      </c>
      <c r="G156" s="112" t="s">
        <v>7790</v>
      </c>
      <c r="H156" s="112" t="s">
        <v>7790</v>
      </c>
      <c r="I156" s="112" t="s">
        <v>7790</v>
      </c>
      <c r="J156" s="112" t="s">
        <v>7790</v>
      </c>
      <c r="K156" s="112" t="s">
        <v>7790</v>
      </c>
      <c r="L156" s="112" t="s">
        <v>7790</v>
      </c>
      <c r="M156" s="112" t="s">
        <v>7790</v>
      </c>
      <c r="N156" s="112" t="s">
        <v>7790</v>
      </c>
      <c r="O156" s="112" t="s">
        <v>7790</v>
      </c>
      <c r="P156" s="112" t="s">
        <v>7790</v>
      </c>
      <c r="Q156" s="112" t="s">
        <v>7790</v>
      </c>
      <c r="R156" s="112" t="s">
        <v>7790</v>
      </c>
    </row>
    <row r="157" spans="1:18" ht="25.5">
      <c r="A157" s="89" t="s">
        <v>2177</v>
      </c>
      <c r="B157" s="89" t="s">
        <v>2178</v>
      </c>
      <c r="C157" s="112" t="s">
        <v>7790</v>
      </c>
      <c r="D157" s="112" t="s">
        <v>7790</v>
      </c>
      <c r="E157" s="112" t="s">
        <v>7790</v>
      </c>
      <c r="F157" s="112" t="s">
        <v>7790</v>
      </c>
      <c r="G157" s="112" t="s">
        <v>7790</v>
      </c>
      <c r="H157" s="112" t="s">
        <v>7790</v>
      </c>
      <c r="I157" s="112" t="s">
        <v>7790</v>
      </c>
      <c r="J157" s="112" t="s">
        <v>7790</v>
      </c>
      <c r="K157" s="112" t="s">
        <v>7790</v>
      </c>
      <c r="L157" s="112" t="s">
        <v>7790</v>
      </c>
      <c r="M157" s="112" t="s">
        <v>7790</v>
      </c>
      <c r="N157" s="112" t="s">
        <v>7790</v>
      </c>
      <c r="O157" s="112" t="s">
        <v>7790</v>
      </c>
      <c r="P157" s="112" t="s">
        <v>7790</v>
      </c>
      <c r="Q157" s="112" t="s">
        <v>7790</v>
      </c>
      <c r="R157" s="112" t="s">
        <v>7790</v>
      </c>
    </row>
    <row r="158" spans="1:18">
      <c r="A158" s="89" t="s">
        <v>2183</v>
      </c>
      <c r="B158" s="89" t="s">
        <v>2184</v>
      </c>
      <c r="C158" s="112" t="s">
        <v>7790</v>
      </c>
      <c r="D158" s="112" t="s">
        <v>7790</v>
      </c>
      <c r="E158" s="112" t="s">
        <v>7790</v>
      </c>
      <c r="F158" s="112" t="s">
        <v>7790</v>
      </c>
      <c r="G158" s="112" t="s">
        <v>7790</v>
      </c>
      <c r="H158" s="112" t="s">
        <v>7790</v>
      </c>
      <c r="I158" s="112" t="s">
        <v>7790</v>
      </c>
      <c r="J158" s="112" t="s">
        <v>7790</v>
      </c>
      <c r="K158" s="112" t="s">
        <v>7790</v>
      </c>
      <c r="L158" s="112" t="s">
        <v>7790</v>
      </c>
      <c r="M158" s="112" t="s">
        <v>7790</v>
      </c>
      <c r="N158" s="112" t="s">
        <v>7790</v>
      </c>
      <c r="O158" s="112" t="s">
        <v>7790</v>
      </c>
      <c r="P158" s="112" t="s">
        <v>7790</v>
      </c>
      <c r="Q158" s="112" t="s">
        <v>7790</v>
      </c>
      <c r="R158" s="112" t="s">
        <v>7790</v>
      </c>
    </row>
    <row r="159" spans="1:18">
      <c r="A159" s="89" t="s">
        <v>331</v>
      </c>
      <c r="B159" s="89" t="s">
        <v>80</v>
      </c>
      <c r="C159" s="112">
        <v>1.4247833294515861</v>
      </c>
      <c r="D159" s="112">
        <v>-6.6031736447194289E-2</v>
      </c>
      <c r="E159" s="112">
        <v>-0.42312582562159939</v>
      </c>
      <c r="F159" s="112">
        <v>3.9170072999814343E-2</v>
      </c>
      <c r="G159" s="112">
        <v>0.26578876244029992</v>
      </c>
      <c r="H159" s="112">
        <v>4.9290967882285264E-2</v>
      </c>
      <c r="I159" s="112">
        <v>-0.23736449008587068</v>
      </c>
      <c r="J159" s="112">
        <v>0.11305727075936178</v>
      </c>
      <c r="K159" s="112">
        <v>-0.26395071590493369</v>
      </c>
      <c r="L159" s="112">
        <v>-0.12667503200617347</v>
      </c>
      <c r="M159" s="112">
        <v>0.47791267978147522</v>
      </c>
      <c r="N159" s="112">
        <v>0.36861469254254708</v>
      </c>
      <c r="O159" s="112">
        <v>0.1203259510838508</v>
      </c>
      <c r="P159" s="112">
        <v>6.0545911395601948E-2</v>
      </c>
      <c r="Q159" s="112">
        <v>0.28600983359444876</v>
      </c>
      <c r="R159" s="112">
        <v>0.33874901213006536</v>
      </c>
    </row>
    <row r="160" spans="1:18">
      <c r="A160" s="89" t="s">
        <v>2225</v>
      </c>
      <c r="B160" s="89" t="s">
        <v>122</v>
      </c>
      <c r="C160" s="112" t="s">
        <v>7790</v>
      </c>
      <c r="D160" s="112" t="s">
        <v>7790</v>
      </c>
      <c r="E160" s="112" t="s">
        <v>7790</v>
      </c>
      <c r="F160" s="112" t="s">
        <v>7790</v>
      </c>
      <c r="G160" s="112" t="s">
        <v>7790</v>
      </c>
      <c r="H160" s="112" t="s">
        <v>7790</v>
      </c>
      <c r="I160" s="112" t="s">
        <v>7790</v>
      </c>
      <c r="J160" s="112" t="s">
        <v>7790</v>
      </c>
      <c r="K160" s="112" t="s">
        <v>7790</v>
      </c>
      <c r="L160" s="112" t="s">
        <v>7790</v>
      </c>
      <c r="M160" s="112" t="s">
        <v>7790</v>
      </c>
      <c r="N160" s="112">
        <v>-0.34092094765854619</v>
      </c>
      <c r="O160" s="112">
        <v>0.14030935143139533</v>
      </c>
      <c r="P160" s="112">
        <v>0.43742019237690499</v>
      </c>
      <c r="Q160" s="112">
        <v>7.6330671513086257E-2</v>
      </c>
      <c r="R160" s="112">
        <v>2.0922377407708304E-3</v>
      </c>
    </row>
    <row r="161" spans="1:18" ht="25.5">
      <c r="A161" s="89" t="s">
        <v>2238</v>
      </c>
      <c r="B161" s="89" t="s">
        <v>7658</v>
      </c>
      <c r="C161" s="112" t="s">
        <v>7790</v>
      </c>
      <c r="D161" s="112" t="s">
        <v>7790</v>
      </c>
      <c r="E161" s="112" t="s">
        <v>7790</v>
      </c>
      <c r="F161" s="112" t="s">
        <v>7790</v>
      </c>
      <c r="G161" s="112" t="s">
        <v>7790</v>
      </c>
      <c r="H161" s="112" t="s">
        <v>7790</v>
      </c>
      <c r="I161" s="112" t="s">
        <v>7790</v>
      </c>
      <c r="J161" s="112" t="s">
        <v>7790</v>
      </c>
      <c r="K161" s="112" t="s">
        <v>7790</v>
      </c>
      <c r="L161" s="112" t="s">
        <v>7790</v>
      </c>
      <c r="M161" s="112" t="s">
        <v>7790</v>
      </c>
      <c r="N161" s="112">
        <v>-5.6284339965784524E-2</v>
      </c>
      <c r="O161" s="112">
        <v>0.39888064581734439</v>
      </c>
      <c r="P161" s="112">
        <v>0.2177357625135119</v>
      </c>
      <c r="Q161" s="112">
        <v>0.15370020554535313</v>
      </c>
      <c r="R161" s="112">
        <v>0.33251359374998479</v>
      </c>
    </row>
    <row r="162" spans="1:18">
      <c r="A162" s="89" t="s">
        <v>2260</v>
      </c>
      <c r="B162" s="89" t="s">
        <v>120</v>
      </c>
      <c r="C162" s="112" t="s">
        <v>7790</v>
      </c>
      <c r="D162" s="112" t="s">
        <v>7790</v>
      </c>
      <c r="E162" s="112" t="s">
        <v>7790</v>
      </c>
      <c r="F162" s="112" t="s">
        <v>7790</v>
      </c>
      <c r="G162" s="112" t="s">
        <v>7790</v>
      </c>
      <c r="H162" s="112" t="s">
        <v>7790</v>
      </c>
      <c r="I162" s="112" t="s">
        <v>7790</v>
      </c>
      <c r="J162" s="112" t="s">
        <v>7790</v>
      </c>
      <c r="K162" s="112" t="s">
        <v>7790</v>
      </c>
      <c r="L162" s="112" t="s">
        <v>7790</v>
      </c>
      <c r="M162" s="112" t="s">
        <v>7790</v>
      </c>
      <c r="N162" s="112">
        <v>3.2698696057463117E-2</v>
      </c>
      <c r="O162" s="112">
        <v>0.71271261015725607</v>
      </c>
      <c r="P162" s="112">
        <v>2.0677102293186422E-2</v>
      </c>
      <c r="Q162" s="112">
        <v>0.31285666792654387</v>
      </c>
      <c r="R162" s="112">
        <v>0.15630318764208306</v>
      </c>
    </row>
    <row r="163" spans="1:18">
      <c r="A163" s="89" t="s">
        <v>2273</v>
      </c>
      <c r="B163" s="89" t="s">
        <v>119</v>
      </c>
      <c r="C163" s="112" t="s">
        <v>7790</v>
      </c>
      <c r="D163" s="112" t="s">
        <v>7790</v>
      </c>
      <c r="E163" s="112" t="s">
        <v>7790</v>
      </c>
      <c r="F163" s="112" t="s">
        <v>7790</v>
      </c>
      <c r="G163" s="112" t="s">
        <v>7790</v>
      </c>
      <c r="H163" s="112" t="s">
        <v>7790</v>
      </c>
      <c r="I163" s="112" t="s">
        <v>7790</v>
      </c>
      <c r="J163" s="112" t="s">
        <v>7790</v>
      </c>
      <c r="K163" s="112" t="s">
        <v>7790</v>
      </c>
      <c r="L163" s="112" t="s">
        <v>7790</v>
      </c>
      <c r="M163" s="112" t="s">
        <v>7790</v>
      </c>
      <c r="N163" s="112">
        <v>-0.52673952690748871</v>
      </c>
      <c r="O163" s="112">
        <v>-0.15796894780371207</v>
      </c>
      <c r="P163" s="112">
        <v>-0.11871233206957377</v>
      </c>
      <c r="Q163" s="112">
        <v>-1.934941731425821E-2</v>
      </c>
      <c r="R163" s="112">
        <v>-3.8298293836915076E-2</v>
      </c>
    </row>
    <row r="164" spans="1:18">
      <c r="A164" s="89" t="s">
        <v>332</v>
      </c>
      <c r="B164" s="89" t="s">
        <v>79</v>
      </c>
      <c r="C164" s="112">
        <v>-1.6810317394618579E-2</v>
      </c>
      <c r="D164" s="112">
        <v>-5.2334126423748129E-2</v>
      </c>
      <c r="E164" s="112">
        <v>6.2427576888786307E-2</v>
      </c>
      <c r="F164" s="112">
        <v>0.24447832180981233</v>
      </c>
      <c r="G164" s="112">
        <v>-5.7722406960338812E-3</v>
      </c>
      <c r="H164" s="112">
        <v>0.12562664086300157</v>
      </c>
      <c r="I164" s="112">
        <v>-0.16057071065544515</v>
      </c>
      <c r="J164" s="112">
        <v>0.60471490624567181</v>
      </c>
      <c r="K164" s="112">
        <v>1.6915893883199695E-2</v>
      </c>
      <c r="L164" s="112">
        <v>-2.1326215693999062E-2</v>
      </c>
      <c r="M164" s="112">
        <v>-1</v>
      </c>
      <c r="N164" s="112" t="s">
        <v>7790</v>
      </c>
      <c r="O164" s="112" t="s">
        <v>7790</v>
      </c>
      <c r="P164" s="112" t="s">
        <v>7790</v>
      </c>
      <c r="Q164" s="112" t="s">
        <v>7790</v>
      </c>
      <c r="R164" s="112" t="s">
        <v>7790</v>
      </c>
    </row>
    <row r="165" spans="1:18">
      <c r="A165" s="89" t="s">
        <v>333</v>
      </c>
      <c r="B165" s="89" t="s">
        <v>78</v>
      </c>
      <c r="C165" s="112">
        <v>0.79817208653563121</v>
      </c>
      <c r="D165" s="112">
        <v>-0.75613334359974349</v>
      </c>
      <c r="E165" s="112">
        <v>-3.9383021974727872E-2</v>
      </c>
      <c r="F165" s="112">
        <v>0.11849569961824358</v>
      </c>
      <c r="G165" s="112">
        <v>0.30436655729988149</v>
      </c>
      <c r="H165" s="112">
        <v>0.11521340505960875</v>
      </c>
      <c r="I165" s="112">
        <v>-8.0262379349619328E-2</v>
      </c>
      <c r="J165" s="112">
        <v>-2.1546472034525199E-2</v>
      </c>
      <c r="K165" s="112">
        <v>0.25235854291285076</v>
      </c>
      <c r="L165" s="112">
        <v>-1.0733004520573464E-2</v>
      </c>
      <c r="M165" s="112">
        <v>-1</v>
      </c>
      <c r="N165" s="112" t="s">
        <v>7790</v>
      </c>
      <c r="O165" s="112" t="s">
        <v>7790</v>
      </c>
      <c r="P165" s="112" t="s">
        <v>7790</v>
      </c>
      <c r="Q165" s="112" t="s">
        <v>7790</v>
      </c>
      <c r="R165" s="112" t="s">
        <v>7790</v>
      </c>
    </row>
    <row r="166" spans="1:18">
      <c r="A166" s="89" t="s">
        <v>334</v>
      </c>
      <c r="B166" s="89" t="s">
        <v>77</v>
      </c>
      <c r="C166" s="112">
        <v>-0.26776780927382926</v>
      </c>
      <c r="D166" s="112">
        <v>-7.0869001365323703E-2</v>
      </c>
      <c r="E166" s="112">
        <v>7.448792991238129E-2</v>
      </c>
      <c r="F166" s="112">
        <v>2.9192344808629311E-2</v>
      </c>
      <c r="G166" s="112">
        <v>-0.20518639665532512</v>
      </c>
      <c r="H166" s="112">
        <v>0.1144964683186398</v>
      </c>
      <c r="I166" s="112">
        <v>0.87260120194774871</v>
      </c>
      <c r="J166" s="112">
        <v>1.1105779262067981</v>
      </c>
      <c r="K166" s="112">
        <v>4.3484390035160914E-2</v>
      </c>
      <c r="L166" s="112">
        <v>-7.9391259507465728E-2</v>
      </c>
      <c r="M166" s="112">
        <v>-1</v>
      </c>
      <c r="N166" s="112" t="s">
        <v>7790</v>
      </c>
      <c r="O166" s="112" t="s">
        <v>7790</v>
      </c>
      <c r="P166" s="112" t="s">
        <v>7790</v>
      </c>
      <c r="Q166" s="112" t="s">
        <v>7790</v>
      </c>
      <c r="R166" s="112" t="s">
        <v>7790</v>
      </c>
    </row>
    <row r="167" spans="1:18" ht="25.5">
      <c r="A167" s="89" t="s">
        <v>335</v>
      </c>
      <c r="B167" s="89" t="s">
        <v>76</v>
      </c>
      <c r="C167" s="112">
        <v>-0.16519803568813307</v>
      </c>
      <c r="D167" s="112">
        <v>-0.16386213355357726</v>
      </c>
      <c r="E167" s="112">
        <v>-5.9199644974261778E-2</v>
      </c>
      <c r="F167" s="112">
        <v>9.9990347696504722E-2</v>
      </c>
      <c r="G167" s="112">
        <v>1.8837396800153732</v>
      </c>
      <c r="H167" s="112">
        <v>-0.58745580912414019</v>
      </c>
      <c r="I167" s="112">
        <v>10.605566422899754</v>
      </c>
      <c r="J167" s="112">
        <v>0.12756190860986205</v>
      </c>
      <c r="K167" s="112">
        <v>1.6587706277576331E-2</v>
      </c>
      <c r="L167" s="112">
        <v>-0.72023898273170484</v>
      </c>
      <c r="M167" s="112">
        <v>-1</v>
      </c>
      <c r="N167" s="112" t="s">
        <v>7790</v>
      </c>
      <c r="O167" s="112" t="s">
        <v>7790</v>
      </c>
      <c r="P167" s="112" t="s">
        <v>7790</v>
      </c>
      <c r="Q167" s="112" t="s">
        <v>7790</v>
      </c>
      <c r="R167" s="112" t="s">
        <v>7790</v>
      </c>
    </row>
    <row r="168" spans="1:18" ht="25.5">
      <c r="A168" s="89" t="s">
        <v>336</v>
      </c>
      <c r="B168" s="89" t="s">
        <v>75</v>
      </c>
      <c r="C168" s="112">
        <v>-0.53131309297109386</v>
      </c>
      <c r="D168" s="112">
        <v>4.0028796676350398E-2</v>
      </c>
      <c r="E168" s="112">
        <v>3.1740115044076145E-2</v>
      </c>
      <c r="F168" s="112">
        <v>-7.8796015207925896E-2</v>
      </c>
      <c r="G168" s="112">
        <v>1.1935100954253119</v>
      </c>
      <c r="H168" s="112">
        <v>0.15356821652919272</v>
      </c>
      <c r="I168" s="112">
        <v>2.2523152505011717</v>
      </c>
      <c r="J168" s="112">
        <v>2.7067552904810674</v>
      </c>
      <c r="K168" s="112">
        <v>1.3145436568006375E-2</v>
      </c>
      <c r="L168" s="112">
        <v>-4.386285252245814E-2</v>
      </c>
      <c r="M168" s="112">
        <v>-1</v>
      </c>
      <c r="N168" s="112" t="s">
        <v>7790</v>
      </c>
      <c r="O168" s="112" t="s">
        <v>7790</v>
      </c>
      <c r="P168" s="112" t="s">
        <v>7790</v>
      </c>
      <c r="Q168" s="112" t="s">
        <v>7790</v>
      </c>
      <c r="R168" s="112" t="s">
        <v>7790</v>
      </c>
    </row>
    <row r="169" spans="1:18">
      <c r="A169" s="89" t="s">
        <v>337</v>
      </c>
      <c r="B169" s="89" t="s">
        <v>74</v>
      </c>
      <c r="C169" s="112">
        <v>0.30202012252285337</v>
      </c>
      <c r="D169" s="112">
        <v>-0.37842640728158916</v>
      </c>
      <c r="E169" s="112">
        <v>0.44255964306891382</v>
      </c>
      <c r="F169" s="112">
        <v>1.1812744259894141</v>
      </c>
      <c r="G169" s="112">
        <v>1.1221120551370487</v>
      </c>
      <c r="H169" s="112">
        <v>0.366347058897313</v>
      </c>
      <c r="I169" s="112">
        <v>-0.48272337615722782</v>
      </c>
      <c r="J169" s="112">
        <v>1.0189835791717607</v>
      </c>
      <c r="K169" s="112">
        <v>-0.19664613960297728</v>
      </c>
      <c r="L169" s="112">
        <v>0.28334765770073189</v>
      </c>
      <c r="M169" s="112">
        <v>0.33173162240858312</v>
      </c>
      <c r="N169" s="112">
        <v>-0.3575407371140743</v>
      </c>
      <c r="O169" s="112">
        <v>0.35882248400607319</v>
      </c>
      <c r="P169" s="112">
        <v>0.24932481104049553</v>
      </c>
      <c r="Q169" s="112">
        <v>1.403241778068498E-4</v>
      </c>
      <c r="R169" s="112">
        <v>0.91081577828530147</v>
      </c>
    </row>
    <row r="170" spans="1:18">
      <c r="A170" s="89" t="s">
        <v>338</v>
      </c>
      <c r="B170" s="89" t="s">
        <v>73</v>
      </c>
      <c r="C170" s="112">
        <v>-7.7926205476376409E-2</v>
      </c>
      <c r="D170" s="112">
        <v>0.27368376291924612</v>
      </c>
      <c r="E170" s="112">
        <v>6.2180680917194309E-2</v>
      </c>
      <c r="F170" s="112">
        <v>-0.25731094220437167</v>
      </c>
      <c r="G170" s="112">
        <v>8.6265474875015791E-3</v>
      </c>
      <c r="H170" s="112">
        <v>-2.6466726188041356E-2</v>
      </c>
      <c r="I170" s="112">
        <v>-0.18122672326199396</v>
      </c>
      <c r="J170" s="112">
        <v>0.30747143061795912</v>
      </c>
      <c r="K170" s="112">
        <v>3.1583363954934551E-3</v>
      </c>
      <c r="L170" s="112">
        <v>0.1221217652465223</v>
      </c>
      <c r="M170" s="112">
        <v>-1</v>
      </c>
      <c r="N170" s="112" t="s">
        <v>7790</v>
      </c>
      <c r="O170" s="112" t="s">
        <v>7790</v>
      </c>
      <c r="P170" s="112" t="s">
        <v>7790</v>
      </c>
      <c r="Q170" s="112" t="s">
        <v>7790</v>
      </c>
      <c r="R170" s="112" t="s">
        <v>7790</v>
      </c>
    </row>
    <row r="171" spans="1:18">
      <c r="A171" s="89" t="s">
        <v>339</v>
      </c>
      <c r="B171" s="89" t="s">
        <v>72</v>
      </c>
      <c r="C171" s="112">
        <v>-0.13864272425992419</v>
      </c>
      <c r="D171" s="112">
        <v>6.058194154130625E-2</v>
      </c>
      <c r="E171" s="112">
        <v>0.19123865998766121</v>
      </c>
      <c r="F171" s="112">
        <v>5.2355715050543594E-2</v>
      </c>
      <c r="G171" s="112">
        <v>-0.13507906901678868</v>
      </c>
      <c r="H171" s="112">
        <v>-0.15980515015964381</v>
      </c>
      <c r="I171" s="112">
        <v>1.2138981788721193E-2</v>
      </c>
      <c r="J171" s="112">
        <v>0.11173832682354634</v>
      </c>
      <c r="K171" s="112">
        <v>-0.15935127783146064</v>
      </c>
      <c r="L171" s="112">
        <v>1.9157522478031597E-2</v>
      </c>
      <c r="M171" s="112">
        <v>-1</v>
      </c>
      <c r="N171" s="112" t="s">
        <v>7790</v>
      </c>
      <c r="O171" s="112" t="s">
        <v>7790</v>
      </c>
      <c r="P171" s="112" t="s">
        <v>7790</v>
      </c>
      <c r="Q171" s="112" t="s">
        <v>7790</v>
      </c>
      <c r="R171" s="112" t="s">
        <v>7790</v>
      </c>
    </row>
    <row r="172" spans="1:18">
      <c r="A172" s="89" t="s">
        <v>340</v>
      </c>
      <c r="B172" s="89" t="s">
        <v>214</v>
      </c>
      <c r="C172" s="112">
        <v>-8.7898436287314752E-6</v>
      </c>
      <c r="D172" s="112">
        <v>0</v>
      </c>
      <c r="E172" s="112">
        <v>4.6879578083797169E-2</v>
      </c>
      <c r="F172" s="112">
        <v>-0.95521970333053452</v>
      </c>
      <c r="G172" s="112">
        <v>0</v>
      </c>
      <c r="H172" s="112">
        <v>-1</v>
      </c>
      <c r="I172" s="112" t="s">
        <v>7790</v>
      </c>
      <c r="J172" s="112" t="s">
        <v>7790</v>
      </c>
      <c r="K172" s="112">
        <v>-1</v>
      </c>
      <c r="L172" s="112" t="s">
        <v>7790</v>
      </c>
      <c r="M172" s="112" t="s">
        <v>7790</v>
      </c>
      <c r="N172" s="112" t="s">
        <v>7790</v>
      </c>
      <c r="O172" s="112" t="s">
        <v>7790</v>
      </c>
      <c r="P172" s="112" t="s">
        <v>7790</v>
      </c>
      <c r="Q172" s="112" t="s">
        <v>7790</v>
      </c>
      <c r="R172" s="112" t="s">
        <v>7790</v>
      </c>
    </row>
    <row r="173" spans="1:18">
      <c r="A173" s="89" t="s">
        <v>341</v>
      </c>
      <c r="B173" s="89" t="s">
        <v>71</v>
      </c>
      <c r="C173" s="112">
        <v>9.2766900731351409E-3</v>
      </c>
      <c r="D173" s="112">
        <v>0.10501791594642662</v>
      </c>
      <c r="E173" s="112">
        <v>0.77657102121707267</v>
      </c>
      <c r="F173" s="112">
        <v>11.534860385982432</v>
      </c>
      <c r="G173" s="112">
        <v>1.0718513275758998</v>
      </c>
      <c r="H173" s="112">
        <v>0.10471273157994831</v>
      </c>
      <c r="I173" s="112">
        <v>7.0880917285401468E-2</v>
      </c>
      <c r="J173" s="112">
        <v>-0.54592309876056222</v>
      </c>
      <c r="K173" s="112">
        <v>0.34436149138323957</v>
      </c>
      <c r="L173" s="112">
        <v>-1</v>
      </c>
      <c r="M173" s="112" t="s">
        <v>7790</v>
      </c>
      <c r="N173" s="112" t="s">
        <v>7790</v>
      </c>
      <c r="O173" s="112" t="s">
        <v>7790</v>
      </c>
      <c r="P173" s="112" t="s">
        <v>7790</v>
      </c>
      <c r="Q173" s="112" t="s">
        <v>7790</v>
      </c>
      <c r="R173" s="112" t="s">
        <v>7790</v>
      </c>
    </row>
    <row r="174" spans="1:18" ht="25.5">
      <c r="A174" s="89" t="s">
        <v>342</v>
      </c>
      <c r="B174" s="89" t="s">
        <v>172</v>
      </c>
      <c r="C174" s="112">
        <v>0.56438761405967441</v>
      </c>
      <c r="D174" s="112">
        <v>0.4734669393855957</v>
      </c>
      <c r="E174" s="112">
        <v>-0.71089456873273993</v>
      </c>
      <c r="F174" s="112">
        <v>1.7972645113632431</v>
      </c>
      <c r="G174" s="112">
        <v>9.3195407345177799</v>
      </c>
      <c r="H174" s="112">
        <v>0.49720143845367759</v>
      </c>
      <c r="I174" s="112">
        <v>0.31222300975898709</v>
      </c>
      <c r="J174" s="112">
        <v>0.24544991743441136</v>
      </c>
      <c r="K174" s="112">
        <v>-0.9462688621251707</v>
      </c>
      <c r="L174" s="112">
        <v>-1</v>
      </c>
      <c r="M174" s="112" t="s">
        <v>7790</v>
      </c>
      <c r="N174" s="112" t="s">
        <v>7790</v>
      </c>
      <c r="O174" s="112" t="s">
        <v>7790</v>
      </c>
      <c r="P174" s="112" t="s">
        <v>7790</v>
      </c>
      <c r="Q174" s="112" t="s">
        <v>7790</v>
      </c>
      <c r="R174" s="112" t="s">
        <v>7790</v>
      </c>
    </row>
    <row r="175" spans="1:18">
      <c r="A175" s="89" t="s">
        <v>2298</v>
      </c>
      <c r="B175" s="89" t="s">
        <v>2299</v>
      </c>
      <c r="C175" s="112" t="s">
        <v>7790</v>
      </c>
      <c r="D175" s="112" t="s">
        <v>7790</v>
      </c>
      <c r="E175" s="112" t="s">
        <v>7790</v>
      </c>
      <c r="F175" s="112" t="s">
        <v>7790</v>
      </c>
      <c r="G175" s="112" t="s">
        <v>7790</v>
      </c>
      <c r="H175" s="112" t="s">
        <v>7790</v>
      </c>
      <c r="I175" s="112" t="s">
        <v>7790</v>
      </c>
      <c r="J175" s="112" t="s">
        <v>7790</v>
      </c>
      <c r="K175" s="112" t="s">
        <v>7790</v>
      </c>
      <c r="L175" s="112" t="s">
        <v>7790</v>
      </c>
      <c r="M175" s="112" t="s">
        <v>7790</v>
      </c>
      <c r="N175" s="112">
        <v>-6.5522599878671262E-2</v>
      </c>
      <c r="O175" s="112">
        <v>0.62622455401304822</v>
      </c>
      <c r="P175" s="112">
        <v>0.27372294589274571</v>
      </c>
      <c r="Q175" s="112">
        <v>6.396600730549995E-2</v>
      </c>
      <c r="R175" s="112">
        <v>-0.11680236965376722</v>
      </c>
    </row>
    <row r="176" spans="1:18" ht="25.5">
      <c r="A176" s="89" t="s">
        <v>2305</v>
      </c>
      <c r="B176" s="89" t="s">
        <v>2306</v>
      </c>
      <c r="C176" s="112" t="s">
        <v>7790</v>
      </c>
      <c r="D176" s="112" t="s">
        <v>7790</v>
      </c>
      <c r="E176" s="112" t="s">
        <v>7790</v>
      </c>
      <c r="F176" s="112" t="s">
        <v>7790</v>
      </c>
      <c r="G176" s="112" t="s">
        <v>7790</v>
      </c>
      <c r="H176" s="112" t="s">
        <v>7790</v>
      </c>
      <c r="I176" s="112" t="s">
        <v>7790</v>
      </c>
      <c r="J176" s="112" t="s">
        <v>7790</v>
      </c>
      <c r="K176" s="112" t="s">
        <v>7790</v>
      </c>
      <c r="L176" s="112" t="s">
        <v>7790</v>
      </c>
      <c r="M176" s="112" t="s">
        <v>7790</v>
      </c>
      <c r="N176" s="112">
        <v>1.624944030370612E-2</v>
      </c>
      <c r="O176" s="112">
        <v>0.36011451800181216</v>
      </c>
      <c r="P176" s="112">
        <v>-5.7217642057548201E-2</v>
      </c>
      <c r="Q176" s="112">
        <v>5.0953661327882038E-2</v>
      </c>
      <c r="R176" s="112">
        <v>-7.6376508463627979E-2</v>
      </c>
    </row>
    <row r="177" spans="1:18" ht="25.5">
      <c r="A177" s="89" t="s">
        <v>7773</v>
      </c>
      <c r="B177" s="89" t="s">
        <v>7774</v>
      </c>
      <c r="C177" s="112" t="s">
        <v>7790</v>
      </c>
      <c r="D177" s="112" t="s">
        <v>7790</v>
      </c>
      <c r="E177" s="112" t="s">
        <v>7790</v>
      </c>
      <c r="F177" s="112" t="s">
        <v>7790</v>
      </c>
      <c r="G177" s="112" t="s">
        <v>7790</v>
      </c>
      <c r="H177" s="112" t="s">
        <v>7790</v>
      </c>
      <c r="I177" s="112" t="s">
        <v>7790</v>
      </c>
      <c r="J177" s="112" t="s">
        <v>7790</v>
      </c>
      <c r="K177" s="112" t="s">
        <v>7790</v>
      </c>
      <c r="L177" s="112" t="s">
        <v>7790</v>
      </c>
      <c r="M177" s="112" t="s">
        <v>7790</v>
      </c>
      <c r="N177" s="112" t="s">
        <v>7790</v>
      </c>
      <c r="O177" s="112" t="s">
        <v>7790</v>
      </c>
      <c r="P177" s="112" t="s">
        <v>7790</v>
      </c>
      <c r="Q177" s="112" t="s">
        <v>7790</v>
      </c>
      <c r="R177" s="112" t="s">
        <v>7790</v>
      </c>
    </row>
    <row r="178" spans="1:18">
      <c r="A178" s="89" t="s">
        <v>2311</v>
      </c>
      <c r="B178" s="89" t="s">
        <v>93</v>
      </c>
      <c r="C178" s="112" t="s">
        <v>7790</v>
      </c>
      <c r="D178" s="112" t="s">
        <v>7790</v>
      </c>
      <c r="E178" s="112" t="s">
        <v>7790</v>
      </c>
      <c r="F178" s="112" t="s">
        <v>7790</v>
      </c>
      <c r="G178" s="112" t="s">
        <v>7790</v>
      </c>
      <c r="H178" s="112" t="s">
        <v>7790</v>
      </c>
      <c r="I178" s="112" t="s">
        <v>7790</v>
      </c>
      <c r="J178" s="112" t="s">
        <v>7790</v>
      </c>
      <c r="K178" s="112" t="s">
        <v>7790</v>
      </c>
      <c r="L178" s="112" t="s">
        <v>7790</v>
      </c>
      <c r="M178" s="112" t="s">
        <v>7790</v>
      </c>
      <c r="N178" s="112">
        <v>0.38175124159319207</v>
      </c>
      <c r="O178" s="112">
        <v>-3.5667336427403051E-2</v>
      </c>
      <c r="P178" s="112">
        <v>2.4196273929603329E-2</v>
      </c>
      <c r="Q178" s="112">
        <v>2.0357446197170725E-2</v>
      </c>
      <c r="R178" s="112">
        <v>1.2294179029515018E-2</v>
      </c>
    </row>
    <row r="179" spans="1:18" ht="25.5">
      <c r="A179" s="89" t="s">
        <v>2318</v>
      </c>
      <c r="B179" s="89" t="s">
        <v>2319</v>
      </c>
      <c r="C179" s="112" t="s">
        <v>7790</v>
      </c>
      <c r="D179" s="112" t="s">
        <v>7790</v>
      </c>
      <c r="E179" s="112" t="s">
        <v>7790</v>
      </c>
      <c r="F179" s="112" t="s">
        <v>7790</v>
      </c>
      <c r="G179" s="112" t="s">
        <v>7790</v>
      </c>
      <c r="H179" s="112" t="s">
        <v>7790</v>
      </c>
      <c r="I179" s="112" t="s">
        <v>7790</v>
      </c>
      <c r="J179" s="112" t="s">
        <v>7790</v>
      </c>
      <c r="K179" s="112" t="s">
        <v>7790</v>
      </c>
      <c r="L179" s="112" t="s">
        <v>7790</v>
      </c>
      <c r="M179" s="112" t="s">
        <v>7790</v>
      </c>
      <c r="N179" s="112">
        <v>2.7766931387783895</v>
      </c>
      <c r="O179" s="112">
        <v>0.15023505977117457</v>
      </c>
      <c r="P179" s="112">
        <v>0.17776655673195951</v>
      </c>
      <c r="Q179" s="112">
        <v>0.14252622961356853</v>
      </c>
      <c r="R179" s="112">
        <v>0.10526970018836024</v>
      </c>
    </row>
    <row r="180" spans="1:18" ht="25.5">
      <c r="A180" s="89" t="s">
        <v>2322</v>
      </c>
      <c r="B180" s="89" t="s">
        <v>2323</v>
      </c>
      <c r="C180" s="112" t="s">
        <v>7790</v>
      </c>
      <c r="D180" s="112" t="s">
        <v>7790</v>
      </c>
      <c r="E180" s="112" t="s">
        <v>7790</v>
      </c>
      <c r="F180" s="112" t="s">
        <v>7790</v>
      </c>
      <c r="G180" s="112" t="s">
        <v>7790</v>
      </c>
      <c r="H180" s="112" t="s">
        <v>7790</v>
      </c>
      <c r="I180" s="112" t="s">
        <v>7790</v>
      </c>
      <c r="J180" s="112" t="s">
        <v>7790</v>
      </c>
      <c r="K180" s="112" t="s">
        <v>7790</v>
      </c>
      <c r="L180" s="112" t="s">
        <v>7790</v>
      </c>
      <c r="M180" s="112" t="s">
        <v>7790</v>
      </c>
      <c r="N180" s="112">
        <v>2.2237225974154149</v>
      </c>
      <c r="O180" s="112">
        <v>3.3796377886638806E-2</v>
      </c>
      <c r="P180" s="112">
        <v>1.5397635706062922</v>
      </c>
      <c r="Q180" s="112">
        <v>0.33168861222732593</v>
      </c>
      <c r="R180" s="112">
        <v>0.23800790949784822</v>
      </c>
    </row>
    <row r="181" spans="1:18" ht="25.5">
      <c r="A181" s="89" t="s">
        <v>2326</v>
      </c>
      <c r="B181" s="89" t="s">
        <v>2327</v>
      </c>
      <c r="C181" s="112" t="s">
        <v>7790</v>
      </c>
      <c r="D181" s="112" t="s">
        <v>7790</v>
      </c>
      <c r="E181" s="112" t="s">
        <v>7790</v>
      </c>
      <c r="F181" s="112" t="s">
        <v>7790</v>
      </c>
      <c r="G181" s="112" t="s">
        <v>7790</v>
      </c>
      <c r="H181" s="112" t="s">
        <v>7790</v>
      </c>
      <c r="I181" s="112" t="s">
        <v>7790</v>
      </c>
      <c r="J181" s="112" t="s">
        <v>7790</v>
      </c>
      <c r="K181" s="112" t="s">
        <v>7790</v>
      </c>
      <c r="L181" s="112" t="s">
        <v>7790</v>
      </c>
      <c r="M181" s="112" t="s">
        <v>7790</v>
      </c>
      <c r="N181" s="112">
        <v>-1</v>
      </c>
      <c r="O181" s="112" t="s">
        <v>7790</v>
      </c>
      <c r="P181" s="112">
        <v>-0.12152244077832663</v>
      </c>
      <c r="Q181" s="112">
        <v>-0.13801530817478758</v>
      </c>
      <c r="R181" s="112">
        <v>8.3560240892104343E-3</v>
      </c>
    </row>
    <row r="182" spans="1:18">
      <c r="A182" s="89" t="s">
        <v>343</v>
      </c>
      <c r="B182" s="89" t="s">
        <v>70</v>
      </c>
      <c r="C182" s="112">
        <v>6.1317501020363041E-2</v>
      </c>
      <c r="D182" s="112">
        <v>3.4842722545713523E-2</v>
      </c>
      <c r="E182" s="112">
        <v>0.11418503520575696</v>
      </c>
      <c r="F182" s="112">
        <v>-5.3621617023913437E-3</v>
      </c>
      <c r="G182" s="112">
        <v>1.2250240769520637E-2</v>
      </c>
      <c r="H182" s="112">
        <v>4.1302620110803989E-2</v>
      </c>
      <c r="I182" s="112">
        <v>5.766311522838774E-2</v>
      </c>
      <c r="J182" s="112">
        <v>6.3252042317920587E-3</v>
      </c>
      <c r="K182" s="112">
        <v>-5.0287497694694316E-3</v>
      </c>
      <c r="L182" s="112">
        <v>2.3290809081015329E-2</v>
      </c>
      <c r="M182" s="112">
        <v>-1</v>
      </c>
      <c r="N182" s="112" t="s">
        <v>7790</v>
      </c>
      <c r="O182" s="112" t="s">
        <v>7790</v>
      </c>
      <c r="P182" s="112" t="s">
        <v>7790</v>
      </c>
      <c r="Q182" s="112" t="s">
        <v>7790</v>
      </c>
      <c r="R182" s="112" t="s">
        <v>7790</v>
      </c>
    </row>
    <row r="183" spans="1:18">
      <c r="A183" s="89" t="s">
        <v>344</v>
      </c>
      <c r="B183" s="89" t="s">
        <v>2330</v>
      </c>
      <c r="C183" s="112">
        <v>0.95277330434348806</v>
      </c>
      <c r="D183" s="112">
        <v>0.4957284841480698</v>
      </c>
      <c r="E183" s="112">
        <v>0.14929955115498572</v>
      </c>
      <c r="F183" s="112">
        <v>0.225815943207331</v>
      </c>
      <c r="G183" s="112">
        <v>0.1006606603972986</v>
      </c>
      <c r="H183" s="112">
        <v>-2.1863741113587021E-2</v>
      </c>
      <c r="I183" s="112">
        <v>-1.4212716208894749E-2</v>
      </c>
      <c r="J183" s="112">
        <v>-0.39428526970343203</v>
      </c>
      <c r="K183" s="112">
        <v>0.15312690594652745</v>
      </c>
      <c r="L183" s="112">
        <v>9.2161667711965691</v>
      </c>
      <c r="M183" s="112">
        <v>0.15081816128030878</v>
      </c>
      <c r="N183" s="112">
        <v>0.19945893547844573</v>
      </c>
      <c r="O183" s="112">
        <v>8.8113684042167906E-2</v>
      </c>
      <c r="P183" s="112">
        <v>6.4377082496210214E-2</v>
      </c>
      <c r="Q183" s="112">
        <v>8.6599705903550372E-2</v>
      </c>
      <c r="R183" s="112">
        <v>0.10244765714457782</v>
      </c>
    </row>
    <row r="184" spans="1:18">
      <c r="A184" s="89" t="s">
        <v>345</v>
      </c>
      <c r="B184" s="89" t="s">
        <v>2351</v>
      </c>
      <c r="C184" s="112">
        <v>0.20787336817197621</v>
      </c>
      <c r="D184" s="112">
        <v>0.41310361503628323</v>
      </c>
      <c r="E184" s="112">
        <v>0.20120482573901999</v>
      </c>
      <c r="F184" s="112">
        <v>0.33623538749369764</v>
      </c>
      <c r="G184" s="112">
        <v>0.27460704450137752</v>
      </c>
      <c r="H184" s="112">
        <v>0.16127782088816756</v>
      </c>
      <c r="I184" s="112">
        <v>0.12037731318333722</v>
      </c>
      <c r="J184" s="112">
        <v>-0.42257488998218795</v>
      </c>
      <c r="K184" s="112">
        <v>0.17677161251705575</v>
      </c>
      <c r="L184" s="112">
        <v>13.78932313321415</v>
      </c>
      <c r="M184" s="112">
        <v>7.521126114014498E-2</v>
      </c>
      <c r="N184" s="112">
        <v>0.11604301764933167</v>
      </c>
      <c r="O184" s="112">
        <v>0.13121407075166647</v>
      </c>
      <c r="P184" s="112">
        <v>0.12425744878593226</v>
      </c>
      <c r="Q184" s="112">
        <v>9.4680662544180727E-2</v>
      </c>
      <c r="R184" s="112">
        <v>9.0227472326956049E-2</v>
      </c>
    </row>
    <row r="185" spans="1:18">
      <c r="A185" s="89" t="s">
        <v>2361</v>
      </c>
      <c r="B185" s="89" t="s">
        <v>2362</v>
      </c>
      <c r="C185" s="112" t="s">
        <v>7790</v>
      </c>
      <c r="D185" s="112" t="s">
        <v>7790</v>
      </c>
      <c r="E185" s="112" t="s">
        <v>7790</v>
      </c>
      <c r="F185" s="112" t="s">
        <v>7790</v>
      </c>
      <c r="G185" s="112" t="s">
        <v>7790</v>
      </c>
      <c r="H185" s="112" t="s">
        <v>7790</v>
      </c>
      <c r="I185" s="112" t="s">
        <v>7790</v>
      </c>
      <c r="J185" s="112" t="s">
        <v>7790</v>
      </c>
      <c r="K185" s="112" t="s">
        <v>7790</v>
      </c>
      <c r="L185" s="112" t="s">
        <v>7790</v>
      </c>
      <c r="M185" s="112" t="s">
        <v>7790</v>
      </c>
      <c r="N185" s="112">
        <v>0.42384317609302058</v>
      </c>
      <c r="O185" s="112">
        <v>0.12075180007018282</v>
      </c>
      <c r="P185" s="112">
        <v>-6.2959655131399339E-2</v>
      </c>
      <c r="Q185" s="112">
        <v>0.12091765374078345</v>
      </c>
      <c r="R185" s="112">
        <v>0.5160541857653842</v>
      </c>
    </row>
    <row r="186" spans="1:18" ht="25.5">
      <c r="A186" s="89" t="s">
        <v>2372</v>
      </c>
      <c r="B186" s="89" t="s">
        <v>2373</v>
      </c>
      <c r="C186" s="112" t="s">
        <v>7790</v>
      </c>
      <c r="D186" s="112" t="s">
        <v>7790</v>
      </c>
      <c r="E186" s="112" t="s">
        <v>7790</v>
      </c>
      <c r="F186" s="112" t="s">
        <v>7790</v>
      </c>
      <c r="G186" s="112" t="s">
        <v>7790</v>
      </c>
      <c r="H186" s="112" t="s">
        <v>7790</v>
      </c>
      <c r="I186" s="112" t="s">
        <v>7790</v>
      </c>
      <c r="J186" s="112" t="s">
        <v>7790</v>
      </c>
      <c r="K186" s="112" t="s">
        <v>7790</v>
      </c>
      <c r="L186" s="112" t="s">
        <v>7790</v>
      </c>
      <c r="M186" s="112" t="s">
        <v>7790</v>
      </c>
      <c r="N186" s="112">
        <v>-0.54294668342177077</v>
      </c>
      <c r="O186" s="112">
        <v>-0.10043216499093655</v>
      </c>
      <c r="P186" s="112">
        <v>0.41705446374119481</v>
      </c>
      <c r="Q186" s="112">
        <v>-8.9353057562694849E-2</v>
      </c>
      <c r="R186" s="112">
        <v>-0.25270366134337963</v>
      </c>
    </row>
    <row r="187" spans="1:18">
      <c r="A187" s="89" t="s">
        <v>2380</v>
      </c>
      <c r="B187" s="89" t="s">
        <v>2381</v>
      </c>
      <c r="C187" s="113" t="s">
        <v>7790</v>
      </c>
      <c r="D187" s="113" t="s">
        <v>7790</v>
      </c>
      <c r="E187" s="113" t="s">
        <v>7790</v>
      </c>
      <c r="F187" s="113" t="s">
        <v>7790</v>
      </c>
      <c r="G187" s="113" t="s">
        <v>7790</v>
      </c>
      <c r="H187" s="113" t="s">
        <v>7790</v>
      </c>
      <c r="I187" s="113" t="s">
        <v>7790</v>
      </c>
      <c r="J187" s="113" t="s">
        <v>7790</v>
      </c>
      <c r="K187" s="113" t="s">
        <v>7790</v>
      </c>
      <c r="L187" s="113" t="s">
        <v>7790</v>
      </c>
      <c r="M187" s="113" t="s">
        <v>7790</v>
      </c>
      <c r="N187" s="113">
        <v>0.13239153638569112</v>
      </c>
      <c r="O187" s="113">
        <v>-7.7596277379985423E-2</v>
      </c>
      <c r="P187" s="113">
        <v>-0.32075106322072278</v>
      </c>
      <c r="Q187" s="113">
        <v>1.8586525545387764</v>
      </c>
      <c r="R187" s="113">
        <v>-0.40261554247270703</v>
      </c>
    </row>
    <row r="188" spans="1:18">
      <c r="A188" s="89" t="s">
        <v>2386</v>
      </c>
      <c r="B188" s="89" t="s">
        <v>2387</v>
      </c>
      <c r="C188" s="112" t="s">
        <v>7790</v>
      </c>
      <c r="D188" s="112" t="s">
        <v>7790</v>
      </c>
      <c r="E188" s="112" t="s">
        <v>7790</v>
      </c>
      <c r="F188" s="112" t="s">
        <v>7790</v>
      </c>
      <c r="G188" s="112" t="s">
        <v>7790</v>
      </c>
      <c r="H188" s="112" t="s">
        <v>7790</v>
      </c>
      <c r="I188" s="112" t="s">
        <v>7790</v>
      </c>
      <c r="J188" s="112" t="s">
        <v>7790</v>
      </c>
      <c r="K188" s="112" t="s">
        <v>7790</v>
      </c>
      <c r="L188" s="112" t="s">
        <v>7790</v>
      </c>
      <c r="M188" s="112" t="s">
        <v>7790</v>
      </c>
      <c r="N188" s="112" t="s">
        <v>7790</v>
      </c>
      <c r="O188" s="112">
        <v>1.7700380019922455</v>
      </c>
      <c r="P188" s="112">
        <v>-0.23888279288988579</v>
      </c>
      <c r="Q188" s="112">
        <v>1.3667149025035519E-2</v>
      </c>
      <c r="R188" s="112">
        <v>6.2241712773531965E-3</v>
      </c>
    </row>
    <row r="189" spans="1:18">
      <c r="A189" s="89" t="s">
        <v>2390</v>
      </c>
      <c r="B189" s="89" t="s">
        <v>2391</v>
      </c>
      <c r="C189" s="112" t="s">
        <v>7790</v>
      </c>
      <c r="D189" s="112" t="s">
        <v>7790</v>
      </c>
      <c r="E189" s="112" t="s">
        <v>7790</v>
      </c>
      <c r="F189" s="112" t="s">
        <v>7790</v>
      </c>
      <c r="G189" s="112" t="s">
        <v>7790</v>
      </c>
      <c r="H189" s="112" t="s">
        <v>7790</v>
      </c>
      <c r="I189" s="112" t="s">
        <v>7790</v>
      </c>
      <c r="J189" s="112" t="s">
        <v>7790</v>
      </c>
      <c r="K189" s="112" t="s">
        <v>7790</v>
      </c>
      <c r="L189" s="112" t="s">
        <v>7790</v>
      </c>
      <c r="M189" s="112" t="s">
        <v>7790</v>
      </c>
      <c r="N189" s="112">
        <v>0.24286786685708894</v>
      </c>
      <c r="O189" s="112">
        <v>0.1366022260489077</v>
      </c>
      <c r="P189" s="112">
        <v>0.25537494967237007</v>
      </c>
      <c r="Q189" s="112">
        <v>0.50446841293498923</v>
      </c>
      <c r="R189" s="112">
        <v>-0.28927249379076281</v>
      </c>
    </row>
    <row r="190" spans="1:18">
      <c r="A190" s="89" t="s">
        <v>2417</v>
      </c>
      <c r="B190" s="89" t="s">
        <v>2418</v>
      </c>
      <c r="C190" s="112" t="s">
        <v>7790</v>
      </c>
      <c r="D190" s="112" t="s">
        <v>7790</v>
      </c>
      <c r="E190" s="112" t="s">
        <v>7790</v>
      </c>
      <c r="F190" s="112" t="s">
        <v>7790</v>
      </c>
      <c r="G190" s="112" t="s">
        <v>7790</v>
      </c>
      <c r="H190" s="112" t="s">
        <v>7790</v>
      </c>
      <c r="I190" s="112" t="s">
        <v>7790</v>
      </c>
      <c r="J190" s="112" t="s">
        <v>7790</v>
      </c>
      <c r="K190" s="112" t="s">
        <v>7790</v>
      </c>
      <c r="L190" s="112" t="s">
        <v>7790</v>
      </c>
      <c r="M190" s="112" t="s">
        <v>7790</v>
      </c>
      <c r="N190" s="112">
        <v>0.10583733583333799</v>
      </c>
      <c r="O190" s="112">
        <v>-5.1371098554670036E-2</v>
      </c>
      <c r="P190" s="112">
        <v>0.51204955415826481</v>
      </c>
      <c r="Q190" s="112">
        <v>0.19279277478163581</v>
      </c>
      <c r="R190" s="112">
        <v>1.1147447352105448</v>
      </c>
    </row>
    <row r="191" spans="1:18">
      <c r="A191" s="89" t="s">
        <v>2427</v>
      </c>
      <c r="B191" s="89" t="s">
        <v>2428</v>
      </c>
      <c r="C191" s="112" t="s">
        <v>7790</v>
      </c>
      <c r="D191" s="112" t="s">
        <v>7790</v>
      </c>
      <c r="E191" s="112" t="s">
        <v>7790</v>
      </c>
      <c r="F191" s="112" t="s">
        <v>7790</v>
      </c>
      <c r="G191" s="112" t="s">
        <v>7790</v>
      </c>
      <c r="H191" s="112" t="s">
        <v>7790</v>
      </c>
      <c r="I191" s="112" t="s">
        <v>7790</v>
      </c>
      <c r="J191" s="112" t="s">
        <v>7790</v>
      </c>
      <c r="K191" s="112" t="s">
        <v>7790</v>
      </c>
      <c r="L191" s="112" t="s">
        <v>7790</v>
      </c>
      <c r="M191" s="112" t="s">
        <v>7790</v>
      </c>
      <c r="N191" s="112">
        <v>46.966903073036825</v>
      </c>
      <c r="O191" s="112">
        <v>-0.99918334170000012</v>
      </c>
      <c r="P191" s="112">
        <v>0.24191589745972908</v>
      </c>
      <c r="Q191" s="112">
        <v>2.986214195733921</v>
      </c>
      <c r="R191" s="112">
        <v>7.3156960917850142</v>
      </c>
    </row>
    <row r="192" spans="1:18">
      <c r="A192" s="89" t="s">
        <v>2439</v>
      </c>
      <c r="B192" s="89" t="s">
        <v>2440</v>
      </c>
      <c r="C192" s="112" t="s">
        <v>7790</v>
      </c>
      <c r="D192" s="112" t="s">
        <v>7790</v>
      </c>
      <c r="E192" s="112" t="s">
        <v>7790</v>
      </c>
      <c r="F192" s="112" t="s">
        <v>7790</v>
      </c>
      <c r="G192" s="112" t="s">
        <v>7790</v>
      </c>
      <c r="H192" s="112" t="s">
        <v>7790</v>
      </c>
      <c r="I192" s="112" t="s">
        <v>7790</v>
      </c>
      <c r="J192" s="112" t="s">
        <v>7790</v>
      </c>
      <c r="K192" s="112" t="s">
        <v>7790</v>
      </c>
      <c r="L192" s="112" t="s">
        <v>7790</v>
      </c>
      <c r="M192" s="112" t="s">
        <v>7790</v>
      </c>
      <c r="N192" s="112">
        <v>12.088474404571446</v>
      </c>
      <c r="O192" s="112">
        <v>-1</v>
      </c>
      <c r="P192" s="112" t="s">
        <v>7790</v>
      </c>
      <c r="Q192" s="112" t="s">
        <v>7790</v>
      </c>
      <c r="R192" s="112" t="s">
        <v>7790</v>
      </c>
    </row>
    <row r="193" spans="1:18" ht="38.25">
      <c r="A193" s="89" t="s">
        <v>2450</v>
      </c>
      <c r="B193" s="89" t="s">
        <v>7659</v>
      </c>
      <c r="C193" s="112" t="s">
        <v>7790</v>
      </c>
      <c r="D193" s="112" t="s">
        <v>7790</v>
      </c>
      <c r="E193" s="112" t="s">
        <v>7790</v>
      </c>
      <c r="F193" s="112" t="s">
        <v>7790</v>
      </c>
      <c r="G193" s="112" t="s">
        <v>7790</v>
      </c>
      <c r="H193" s="112" t="s">
        <v>7790</v>
      </c>
      <c r="I193" s="112" t="s">
        <v>7790</v>
      </c>
      <c r="J193" s="112" t="s">
        <v>7790</v>
      </c>
      <c r="K193" s="112" t="s">
        <v>7790</v>
      </c>
      <c r="L193" s="112" t="s">
        <v>7790</v>
      </c>
      <c r="M193" s="112" t="s">
        <v>7790</v>
      </c>
      <c r="N193" s="112">
        <v>0.67137269926662335</v>
      </c>
      <c r="O193" s="112">
        <v>0.45219358840189372</v>
      </c>
      <c r="P193" s="112">
        <v>0.26451748383713625</v>
      </c>
      <c r="Q193" s="112">
        <v>9.0933134660915904E-2</v>
      </c>
      <c r="R193" s="112">
        <v>-2.376962523028614E-2</v>
      </c>
    </row>
    <row r="194" spans="1:18" ht="25.5">
      <c r="A194" s="89" t="s">
        <v>7654</v>
      </c>
      <c r="B194" s="89" t="s">
        <v>7655</v>
      </c>
      <c r="C194" s="112" t="s">
        <v>7790</v>
      </c>
      <c r="D194" s="112" t="s">
        <v>7790</v>
      </c>
      <c r="E194" s="112" t="s">
        <v>7790</v>
      </c>
      <c r="F194" s="112" t="s">
        <v>7790</v>
      </c>
      <c r="G194" s="112" t="s">
        <v>7790</v>
      </c>
      <c r="H194" s="112" t="s">
        <v>7790</v>
      </c>
      <c r="I194" s="112" t="s">
        <v>7790</v>
      </c>
      <c r="J194" s="112" t="s">
        <v>7790</v>
      </c>
      <c r="K194" s="112" t="s">
        <v>7790</v>
      </c>
      <c r="L194" s="112" t="s">
        <v>7790</v>
      </c>
      <c r="M194" s="112" t="s">
        <v>7790</v>
      </c>
      <c r="N194" s="112" t="s">
        <v>7790</v>
      </c>
      <c r="O194" s="112">
        <v>4.1919963459088887</v>
      </c>
      <c r="P194" s="112">
        <v>0.14479268771548837</v>
      </c>
      <c r="Q194" s="112">
        <v>-0.22435104388072369</v>
      </c>
      <c r="R194" s="112">
        <v>-0.29224396645557249</v>
      </c>
    </row>
    <row r="195" spans="1:18">
      <c r="A195" s="89" t="s">
        <v>346</v>
      </c>
      <c r="B195" s="89" t="s">
        <v>67</v>
      </c>
      <c r="C195" s="112">
        <v>0.10712522860697726</v>
      </c>
      <c r="D195" s="112">
        <v>-0.10334722525863538</v>
      </c>
      <c r="E195" s="112">
        <v>0.23549382902103599</v>
      </c>
      <c r="F195" s="112">
        <v>0.17725263856945794</v>
      </c>
      <c r="G195" s="112">
        <v>0.1837129789338996</v>
      </c>
      <c r="H195" s="112">
        <v>0.22317924150936563</v>
      </c>
      <c r="I195" s="112">
        <v>0.12926212069096477</v>
      </c>
      <c r="J195" s="112">
        <v>-0.30700116361102714</v>
      </c>
      <c r="K195" s="112">
        <v>-8.2412883156512962E-2</v>
      </c>
      <c r="L195" s="112">
        <v>0.18296826788649212</v>
      </c>
      <c r="M195" s="112">
        <v>-1</v>
      </c>
      <c r="N195" s="112" t="s">
        <v>7790</v>
      </c>
      <c r="O195" s="112" t="s">
        <v>7790</v>
      </c>
      <c r="P195" s="112" t="s">
        <v>7790</v>
      </c>
      <c r="Q195" s="112" t="s">
        <v>7790</v>
      </c>
      <c r="R195" s="112" t="s">
        <v>7790</v>
      </c>
    </row>
    <row r="196" spans="1:18" ht="25.5">
      <c r="A196" s="89" t="s">
        <v>347</v>
      </c>
      <c r="B196" s="89" t="s">
        <v>173</v>
      </c>
      <c r="C196" s="112">
        <v>0.12876093290276525</v>
      </c>
      <c r="D196" s="112">
        <v>-0.19742355887873586</v>
      </c>
      <c r="E196" s="112">
        <v>8.5257376333780499E-3</v>
      </c>
      <c r="F196" s="112">
        <v>0.69984691715992864</v>
      </c>
      <c r="G196" s="112">
        <v>-0.15695059033054282</v>
      </c>
      <c r="H196" s="112">
        <v>1.2101297150245571</v>
      </c>
      <c r="I196" s="112">
        <v>-6.1579270094039407E-2</v>
      </c>
      <c r="J196" s="112">
        <v>0.36692849177567632</v>
      </c>
      <c r="K196" s="112">
        <v>-0.62882804759073718</v>
      </c>
      <c r="L196" s="112">
        <v>8.689493617297539E-2</v>
      </c>
      <c r="M196" s="112">
        <v>-1</v>
      </c>
      <c r="N196" s="112" t="s">
        <v>7790</v>
      </c>
      <c r="O196" s="112" t="s">
        <v>7790</v>
      </c>
      <c r="P196" s="112" t="s">
        <v>7790</v>
      </c>
      <c r="Q196" s="112" t="s">
        <v>7790</v>
      </c>
      <c r="R196" s="112" t="s">
        <v>7790</v>
      </c>
    </row>
    <row r="197" spans="1:18" ht="25.5">
      <c r="A197" s="89" t="s">
        <v>7767</v>
      </c>
      <c r="B197" s="89" t="s">
        <v>7768</v>
      </c>
      <c r="C197" s="112">
        <v>-0.69438676266175747</v>
      </c>
      <c r="D197" s="112">
        <v>-0.6688098424230382</v>
      </c>
      <c r="E197" s="112">
        <v>-7.0715662149531622E-2</v>
      </c>
      <c r="F197" s="112">
        <v>-1.4624269053772319</v>
      </c>
      <c r="G197" s="112">
        <v>-1.2361267050605949</v>
      </c>
      <c r="H197" s="112">
        <v>12.185957026210021</v>
      </c>
      <c r="I197" s="112">
        <v>-0.92031213810456269</v>
      </c>
      <c r="J197" s="112">
        <v>17.442195996112748</v>
      </c>
      <c r="K197" s="112">
        <v>-1.3651929330194656E-2</v>
      </c>
      <c r="L197" s="112">
        <v>-1.4113168586141442</v>
      </c>
      <c r="M197" s="112">
        <v>-1</v>
      </c>
      <c r="N197" s="112" t="s">
        <v>7790</v>
      </c>
      <c r="O197" s="112" t="s">
        <v>7790</v>
      </c>
      <c r="P197" s="112" t="s">
        <v>7790</v>
      </c>
      <c r="Q197" s="112" t="s">
        <v>7790</v>
      </c>
      <c r="R197" s="112" t="s">
        <v>7790</v>
      </c>
    </row>
    <row r="198" spans="1:18">
      <c r="A198" s="87">
        <v>2</v>
      </c>
      <c r="B198" s="88" t="s">
        <v>157</v>
      </c>
      <c r="C198" s="114">
        <v>7.0213958257837383E-2</v>
      </c>
      <c r="D198" s="114">
        <v>0.13947326722607656</v>
      </c>
      <c r="E198" s="114">
        <v>0.12768353706255886</v>
      </c>
      <c r="F198" s="114">
        <v>3.4760782449639649E-2</v>
      </c>
      <c r="G198" s="114">
        <v>0.13331690744001023</v>
      </c>
      <c r="H198" s="114">
        <v>0.10392922766005919</v>
      </c>
      <c r="I198" s="114">
        <v>0.14315198195588374</v>
      </c>
      <c r="J198" s="114">
        <v>2.5007834186238309E-2</v>
      </c>
      <c r="K198" s="114">
        <v>8.1269153878240852E-2</v>
      </c>
      <c r="L198" s="114">
        <v>6.938617852469342E-2</v>
      </c>
      <c r="M198" s="114">
        <v>0.29449574505677267</v>
      </c>
      <c r="N198" s="114">
        <v>0.30459136266608611</v>
      </c>
      <c r="O198" s="114">
        <v>0.11391867704371017</v>
      </c>
      <c r="P198" s="114">
        <v>0.15023609691580964</v>
      </c>
      <c r="Q198" s="114">
        <v>0.14706674383551133</v>
      </c>
      <c r="R198" s="114">
        <v>6.5162475135035258E-2</v>
      </c>
    </row>
    <row r="199" spans="1:18" ht="25.5">
      <c r="A199" s="89" t="s">
        <v>348</v>
      </c>
      <c r="B199" s="89" t="s">
        <v>66</v>
      </c>
      <c r="C199" s="112">
        <v>0.23843203641453181</v>
      </c>
      <c r="D199" s="112">
        <v>0.17191430359622295</v>
      </c>
      <c r="E199" s="112">
        <v>0.14397747577374131</v>
      </c>
      <c r="F199" s="112">
        <v>0.16411762025265064</v>
      </c>
      <c r="G199" s="112">
        <v>9.5786859863808083E-2</v>
      </c>
      <c r="H199" s="112">
        <v>9.3905296844113195E-2</v>
      </c>
      <c r="I199" s="112">
        <v>4.3189954316495971E-2</v>
      </c>
      <c r="J199" s="112">
        <v>3.7924165550475619E-2</v>
      </c>
      <c r="K199" s="112">
        <v>3.5474435245711033E-2</v>
      </c>
      <c r="L199" s="112">
        <v>-1.4388957289999338E-2</v>
      </c>
      <c r="M199" s="112">
        <v>4.5770371484703531E-3</v>
      </c>
      <c r="N199" s="112">
        <v>5.3386914979413946E-2</v>
      </c>
      <c r="O199" s="112">
        <v>0.14710143519918506</v>
      </c>
      <c r="P199" s="112">
        <v>7.2078020008873089E-2</v>
      </c>
      <c r="Q199" s="112">
        <v>4.1550923147795515E-2</v>
      </c>
      <c r="R199" s="112">
        <v>9.656133302308012E-2</v>
      </c>
    </row>
    <row r="200" spans="1:18">
      <c r="A200" s="89" t="s">
        <v>349</v>
      </c>
      <c r="B200" s="89" t="s">
        <v>215</v>
      </c>
      <c r="C200" s="112" t="s">
        <v>7790</v>
      </c>
      <c r="D200" s="112" t="s">
        <v>7790</v>
      </c>
      <c r="E200" s="112" t="s">
        <v>7790</v>
      </c>
      <c r="F200" s="112" t="s">
        <v>7790</v>
      </c>
      <c r="G200" s="112" t="s">
        <v>7790</v>
      </c>
      <c r="H200" s="112" t="s">
        <v>7790</v>
      </c>
      <c r="I200" s="112" t="s">
        <v>7790</v>
      </c>
      <c r="J200" s="112" t="s">
        <v>7790</v>
      </c>
      <c r="K200" s="112" t="s">
        <v>7790</v>
      </c>
      <c r="L200" s="112" t="s">
        <v>7790</v>
      </c>
      <c r="M200" s="112">
        <v>-0.22497761622748591</v>
      </c>
      <c r="N200" s="112">
        <v>-7.0280161832067645E-2</v>
      </c>
      <c r="O200" s="112">
        <v>-0.92020535727702812</v>
      </c>
      <c r="P200" s="112">
        <v>-9.301323036467779E-2</v>
      </c>
      <c r="Q200" s="112">
        <v>173.51365307631232</v>
      </c>
      <c r="R200" s="112">
        <v>-1</v>
      </c>
    </row>
    <row r="201" spans="1:18">
      <c r="A201" s="89" t="s">
        <v>350</v>
      </c>
      <c r="B201" s="89" t="s">
        <v>65</v>
      </c>
      <c r="C201" s="112">
        <v>0.23843203641453181</v>
      </c>
      <c r="D201" s="112">
        <v>0.17191430359622295</v>
      </c>
      <c r="E201" s="112">
        <v>0.14397747577374131</v>
      </c>
      <c r="F201" s="112">
        <v>0.16411762025265064</v>
      </c>
      <c r="G201" s="112">
        <v>9.5786859863808083E-2</v>
      </c>
      <c r="H201" s="112">
        <v>9.3905296844113195E-2</v>
      </c>
      <c r="I201" s="112">
        <v>4.3189954316495971E-2</v>
      </c>
      <c r="J201" s="112">
        <v>3.7924165550475619E-2</v>
      </c>
      <c r="K201" s="112">
        <v>3.5474435245711033E-2</v>
      </c>
      <c r="L201" s="112">
        <v>-1.4486177540772305E-2</v>
      </c>
      <c r="M201" s="112">
        <v>4.599682554814466E-3</v>
      </c>
      <c r="N201" s="112">
        <v>5.3396326706415476E-2</v>
      </c>
      <c r="O201" s="112">
        <v>0.14717312622553136</v>
      </c>
      <c r="P201" s="112">
        <v>7.2078791346205096E-2</v>
      </c>
      <c r="Q201" s="112">
        <v>4.0865238883130539E-2</v>
      </c>
      <c r="R201" s="112">
        <v>9.7288045094516162E-2</v>
      </c>
    </row>
    <row r="202" spans="1:18">
      <c r="A202" s="89" t="s">
        <v>351</v>
      </c>
      <c r="B202" s="89" t="s">
        <v>2406</v>
      </c>
      <c r="C202" s="112">
        <v>0.12178642160438358</v>
      </c>
      <c r="D202" s="112">
        <v>0.15895662773570063</v>
      </c>
      <c r="E202" s="112">
        <v>9.0159947010601149E-2</v>
      </c>
      <c r="F202" s="112">
        <v>8.9924859322425776E-2</v>
      </c>
      <c r="G202" s="112">
        <v>0.22181521931349923</v>
      </c>
      <c r="H202" s="112">
        <v>0.15073501041675264</v>
      </c>
      <c r="I202" s="112">
        <v>0.24016823939601517</v>
      </c>
      <c r="J202" s="112">
        <v>0.19834751848757137</v>
      </c>
      <c r="K202" s="112">
        <v>0.1011348514363668</v>
      </c>
      <c r="L202" s="112">
        <v>6.7375584094616192E-2</v>
      </c>
      <c r="M202" s="112">
        <v>-7.4912488941985211E-2</v>
      </c>
      <c r="N202" s="112">
        <v>7.1878425247940081E-2</v>
      </c>
      <c r="O202" s="112">
        <v>0.16669239200321329</v>
      </c>
      <c r="P202" s="112">
        <v>0.17647001831092202</v>
      </c>
      <c r="Q202" s="112">
        <v>0.14715364452284052</v>
      </c>
      <c r="R202" s="112">
        <v>-5.2235593589724516E-3</v>
      </c>
    </row>
    <row r="203" spans="1:18" ht="25.5">
      <c r="A203" s="89" t="s">
        <v>352</v>
      </c>
      <c r="B203" s="89" t="s">
        <v>64</v>
      </c>
      <c r="C203" s="112">
        <v>-0.35800710022204663</v>
      </c>
      <c r="D203" s="112">
        <v>-6.8005151524727192E-2</v>
      </c>
      <c r="E203" s="112">
        <v>1.7971291452340163</v>
      </c>
      <c r="F203" s="112">
        <v>0.41582194866549238</v>
      </c>
      <c r="G203" s="112">
        <v>-0.8782955149204863</v>
      </c>
      <c r="H203" s="112">
        <v>2.7423281858434851</v>
      </c>
      <c r="I203" s="112">
        <v>-0.95536200878156829</v>
      </c>
      <c r="J203" s="112">
        <v>12.758649610780703</v>
      </c>
      <c r="K203" s="112">
        <v>3.5854102588962444</v>
      </c>
      <c r="L203" s="112">
        <v>-6.0701154452780237E-5</v>
      </c>
      <c r="M203" s="112">
        <v>-1</v>
      </c>
      <c r="N203" s="112" t="s">
        <v>7790</v>
      </c>
      <c r="O203" s="112" t="s">
        <v>7790</v>
      </c>
      <c r="P203" s="112" t="s">
        <v>7790</v>
      </c>
      <c r="Q203" s="112" t="s">
        <v>7790</v>
      </c>
      <c r="R203" s="112" t="s">
        <v>7790</v>
      </c>
    </row>
    <row r="204" spans="1:18" ht="25.5">
      <c r="A204" s="89" t="s">
        <v>353</v>
      </c>
      <c r="B204" s="89" t="s">
        <v>63</v>
      </c>
      <c r="C204" s="112">
        <v>0.14146776926042759</v>
      </c>
      <c r="D204" s="112">
        <v>0.18030143383272068</v>
      </c>
      <c r="E204" s="112">
        <v>0.12296416180143876</v>
      </c>
      <c r="F204" s="112">
        <v>8.3550338571625637E-2</v>
      </c>
      <c r="G204" s="112">
        <v>0.43555962777293278</v>
      </c>
      <c r="H204" s="112">
        <v>9.4702335531199777E-2</v>
      </c>
      <c r="I204" s="112">
        <v>0.17541441646767053</v>
      </c>
      <c r="J204" s="112">
        <v>2.6167128649638993E-2</v>
      </c>
      <c r="K204" s="112">
        <v>0.14074933623241526</v>
      </c>
      <c r="L204" s="112">
        <v>0.11356981028215563</v>
      </c>
      <c r="M204" s="112">
        <v>-1</v>
      </c>
      <c r="N204" s="112" t="s">
        <v>7790</v>
      </c>
      <c r="O204" s="112" t="s">
        <v>7790</v>
      </c>
      <c r="P204" s="112" t="s">
        <v>7790</v>
      </c>
      <c r="Q204" s="112" t="s">
        <v>7790</v>
      </c>
      <c r="R204" s="112" t="s">
        <v>7790</v>
      </c>
    </row>
    <row r="205" spans="1:18" ht="25.5">
      <c r="A205" s="89" t="s">
        <v>354</v>
      </c>
      <c r="B205" s="89" t="s">
        <v>62</v>
      </c>
      <c r="C205" s="112">
        <v>-0.88105469711780138</v>
      </c>
      <c r="D205" s="112">
        <v>-0.73145317576113589</v>
      </c>
      <c r="E205" s="112">
        <v>-0.46276081186955742</v>
      </c>
      <c r="F205" s="112">
        <v>1.566671096458494E-2</v>
      </c>
      <c r="G205" s="112">
        <v>-8.9197602172377377E-2</v>
      </c>
      <c r="H205" s="112">
        <v>14.605958433300282</v>
      </c>
      <c r="I205" s="112">
        <v>4.378811050973364</v>
      </c>
      <c r="J205" s="112">
        <v>0.5583336409459303</v>
      </c>
      <c r="K205" s="112">
        <v>-0.61587584753309921</v>
      </c>
      <c r="L205" s="112">
        <v>8.9630340379999911</v>
      </c>
      <c r="M205" s="112">
        <v>-1</v>
      </c>
      <c r="N205" s="112" t="s">
        <v>7790</v>
      </c>
      <c r="O205" s="112" t="s">
        <v>7790</v>
      </c>
      <c r="P205" s="112" t="s">
        <v>7790</v>
      </c>
      <c r="Q205" s="112" t="s">
        <v>7790</v>
      </c>
      <c r="R205" s="112" t="s">
        <v>7790</v>
      </c>
    </row>
    <row r="206" spans="1:18" ht="25.5">
      <c r="A206" s="89" t="s">
        <v>355</v>
      </c>
      <c r="B206" s="89" t="s">
        <v>61</v>
      </c>
      <c r="C206" s="112">
        <v>0.13419904300043162</v>
      </c>
      <c r="D206" s="112">
        <v>0.13915357103985704</v>
      </c>
      <c r="E206" s="112">
        <v>-2.4974548208309688E-3</v>
      </c>
      <c r="F206" s="112">
        <v>7.4401255806324063E-2</v>
      </c>
      <c r="G206" s="112">
        <v>1.2779861553213756E-4</v>
      </c>
      <c r="H206" s="112">
        <v>0.24272222017077349</v>
      </c>
      <c r="I206" s="112">
        <v>0.40781992533504652</v>
      </c>
      <c r="J206" s="112">
        <v>0.46623919417010162</v>
      </c>
      <c r="K206" s="112">
        <v>2.0207508141787622E-2</v>
      </c>
      <c r="L206" s="112">
        <v>-7.7712389761978029E-3</v>
      </c>
      <c r="M206" s="112">
        <v>-1</v>
      </c>
      <c r="N206" s="112" t="s">
        <v>7790</v>
      </c>
      <c r="O206" s="112" t="s">
        <v>7790</v>
      </c>
      <c r="P206" s="112" t="s">
        <v>7790</v>
      </c>
      <c r="Q206" s="112" t="s">
        <v>7790</v>
      </c>
      <c r="R206" s="112" t="s">
        <v>7790</v>
      </c>
    </row>
    <row r="207" spans="1:18">
      <c r="A207" s="89" t="s">
        <v>7780</v>
      </c>
      <c r="B207" s="89" t="s">
        <v>5617</v>
      </c>
      <c r="C207" s="112">
        <v>-0.2142848025882228</v>
      </c>
      <c r="D207" s="112">
        <v>-0.27272665091778692</v>
      </c>
      <c r="E207" s="112">
        <v>-0.37500117560755397</v>
      </c>
      <c r="F207" s="112">
        <v>-0.60000112858537469</v>
      </c>
      <c r="G207" s="112">
        <v>-1</v>
      </c>
      <c r="H207" s="112" t="s">
        <v>7790</v>
      </c>
      <c r="I207" s="112" t="s">
        <v>7790</v>
      </c>
      <c r="J207" s="112" t="s">
        <v>7790</v>
      </c>
      <c r="K207" s="112" t="s">
        <v>7790</v>
      </c>
      <c r="L207" s="112" t="s">
        <v>7790</v>
      </c>
      <c r="M207" s="112" t="s">
        <v>7790</v>
      </c>
      <c r="N207" s="112" t="s">
        <v>7790</v>
      </c>
      <c r="O207" s="112" t="s">
        <v>7790</v>
      </c>
      <c r="P207" s="112" t="s">
        <v>7790</v>
      </c>
      <c r="Q207" s="112" t="s">
        <v>7790</v>
      </c>
      <c r="R207" s="112" t="s">
        <v>7790</v>
      </c>
    </row>
    <row r="208" spans="1:18">
      <c r="A208" s="89" t="s">
        <v>2536</v>
      </c>
      <c r="B208" s="89" t="s">
        <v>2537</v>
      </c>
      <c r="C208" s="112" t="s">
        <v>7790</v>
      </c>
      <c r="D208" s="112" t="s">
        <v>7790</v>
      </c>
      <c r="E208" s="112" t="s">
        <v>7790</v>
      </c>
      <c r="F208" s="112" t="s">
        <v>7790</v>
      </c>
      <c r="G208" s="112" t="s">
        <v>7790</v>
      </c>
      <c r="H208" s="112" t="s">
        <v>7790</v>
      </c>
      <c r="I208" s="112" t="s">
        <v>7790</v>
      </c>
      <c r="J208" s="112" t="s">
        <v>7790</v>
      </c>
      <c r="K208" s="112" t="s">
        <v>7790</v>
      </c>
      <c r="L208" s="112" t="s">
        <v>7790</v>
      </c>
      <c r="M208" s="112" t="s">
        <v>7790</v>
      </c>
      <c r="N208" s="112">
        <v>0.19399750437347119</v>
      </c>
      <c r="O208" s="112">
        <v>0.3046081905624578</v>
      </c>
      <c r="P208" s="112">
        <v>0.11234857716101931</v>
      </c>
      <c r="Q208" s="112">
        <v>2.5861273224197845E-2</v>
      </c>
      <c r="R208" s="112">
        <v>7.5827962160404105E-3</v>
      </c>
    </row>
    <row r="209" spans="1:18">
      <c r="A209" s="89" t="s">
        <v>2540</v>
      </c>
      <c r="B209" s="89" t="s">
        <v>2541</v>
      </c>
      <c r="C209" s="112" t="s">
        <v>7790</v>
      </c>
      <c r="D209" s="112" t="s">
        <v>7790</v>
      </c>
      <c r="E209" s="112" t="s">
        <v>7790</v>
      </c>
      <c r="F209" s="112" t="s">
        <v>7790</v>
      </c>
      <c r="G209" s="112" t="s">
        <v>7790</v>
      </c>
      <c r="H209" s="112" t="s">
        <v>7790</v>
      </c>
      <c r="I209" s="112" t="s">
        <v>7790</v>
      </c>
      <c r="J209" s="112" t="s">
        <v>7790</v>
      </c>
      <c r="K209" s="112" t="s">
        <v>7790</v>
      </c>
      <c r="L209" s="112" t="s">
        <v>7790</v>
      </c>
      <c r="M209" s="112" t="s">
        <v>7790</v>
      </c>
      <c r="N209" s="112">
        <v>8.3436601504100816E-2</v>
      </c>
      <c r="O209" s="112">
        <v>0.14775273206370709</v>
      </c>
      <c r="P209" s="112">
        <v>0.1247756500952566</v>
      </c>
      <c r="Q209" s="112">
        <v>0.11835433587807742</v>
      </c>
      <c r="R209" s="112">
        <v>6.5560293097091105E-2</v>
      </c>
    </row>
    <row r="210" spans="1:18">
      <c r="A210" s="89" t="s">
        <v>2545</v>
      </c>
      <c r="B210" s="89" t="s">
        <v>2546</v>
      </c>
      <c r="C210" s="112" t="s">
        <v>7790</v>
      </c>
      <c r="D210" s="112" t="s">
        <v>7790</v>
      </c>
      <c r="E210" s="112" t="s">
        <v>7790</v>
      </c>
      <c r="F210" s="112" t="s">
        <v>7790</v>
      </c>
      <c r="G210" s="112" t="s">
        <v>7790</v>
      </c>
      <c r="H210" s="112" t="s">
        <v>7790</v>
      </c>
      <c r="I210" s="112" t="s">
        <v>7790</v>
      </c>
      <c r="J210" s="112" t="s">
        <v>7790</v>
      </c>
      <c r="K210" s="112" t="s">
        <v>7790</v>
      </c>
      <c r="L210" s="112" t="s">
        <v>7790</v>
      </c>
      <c r="M210" s="112" t="s">
        <v>7790</v>
      </c>
      <c r="N210" s="112">
        <v>8.4705286029027604E-3</v>
      </c>
      <c r="O210" s="112">
        <v>0.37466114065111</v>
      </c>
      <c r="P210" s="112">
        <v>0.36641720989513371</v>
      </c>
      <c r="Q210" s="112">
        <v>3.397567147068246</v>
      </c>
      <c r="R210" s="112">
        <v>-0.71597926634497111</v>
      </c>
    </row>
    <row r="211" spans="1:18">
      <c r="A211" s="89" t="s">
        <v>2548</v>
      </c>
      <c r="B211" s="89" t="s">
        <v>2549</v>
      </c>
      <c r="C211" s="112" t="s">
        <v>7790</v>
      </c>
      <c r="D211" s="112" t="s">
        <v>7790</v>
      </c>
      <c r="E211" s="112" t="s">
        <v>7790</v>
      </c>
      <c r="F211" s="112" t="s">
        <v>7790</v>
      </c>
      <c r="G211" s="112" t="s">
        <v>7790</v>
      </c>
      <c r="H211" s="112" t="s">
        <v>7790</v>
      </c>
      <c r="I211" s="112" t="s">
        <v>7790</v>
      </c>
      <c r="J211" s="112" t="s">
        <v>7790</v>
      </c>
      <c r="K211" s="112" t="s">
        <v>7790</v>
      </c>
      <c r="L211" s="112" t="s">
        <v>7790</v>
      </c>
      <c r="M211" s="112" t="s">
        <v>7790</v>
      </c>
      <c r="N211" s="112">
        <v>2.6210669810458054E-2</v>
      </c>
      <c r="O211" s="112">
        <v>0.18097909168456394</v>
      </c>
      <c r="P211" s="112">
        <v>0.30048981077034065</v>
      </c>
      <c r="Q211" s="112">
        <v>0.18405682426430547</v>
      </c>
      <c r="R211" s="112">
        <v>-0.10415459308377673</v>
      </c>
    </row>
    <row r="212" spans="1:18">
      <c r="A212" s="102" t="s">
        <v>2551</v>
      </c>
      <c r="B212" s="89" t="s">
        <v>2552</v>
      </c>
      <c r="C212" s="112" t="s">
        <v>7790</v>
      </c>
      <c r="D212" s="112" t="s">
        <v>7790</v>
      </c>
      <c r="E212" s="112" t="s">
        <v>7790</v>
      </c>
      <c r="F212" s="112" t="s">
        <v>7790</v>
      </c>
      <c r="G212" s="112" t="s">
        <v>7790</v>
      </c>
      <c r="H212" s="112" t="s">
        <v>7790</v>
      </c>
      <c r="I212" s="112" t="s">
        <v>7790</v>
      </c>
      <c r="J212" s="112" t="s">
        <v>7790</v>
      </c>
      <c r="K212" s="112" t="s">
        <v>7790</v>
      </c>
      <c r="L212" s="112" t="s">
        <v>7790</v>
      </c>
      <c r="M212" s="112" t="s">
        <v>7790</v>
      </c>
      <c r="N212" s="112">
        <v>0.12665896501554674</v>
      </c>
      <c r="O212" s="112">
        <v>0.27225264304499142</v>
      </c>
      <c r="P212" s="112">
        <v>0.7393447416944845</v>
      </c>
      <c r="Q212" s="112">
        <v>-9.3014652142496823E-2</v>
      </c>
      <c r="R212" s="112">
        <v>0.20571920057873228</v>
      </c>
    </row>
    <row r="213" spans="1:18">
      <c r="A213" s="89" t="s">
        <v>356</v>
      </c>
      <c r="B213" s="89" t="s">
        <v>2408</v>
      </c>
      <c r="C213" s="112">
        <v>-0.11481410966578021</v>
      </c>
      <c r="D213" s="112">
        <v>0.13433277587831594</v>
      </c>
      <c r="E213" s="112">
        <v>0.26913421254236591</v>
      </c>
      <c r="F213" s="112">
        <v>-0.32968222912780187</v>
      </c>
      <c r="G213" s="112">
        <v>0.26911370556819203</v>
      </c>
      <c r="H213" s="112">
        <v>0.23704256497674825</v>
      </c>
      <c r="I213" s="112">
        <v>0.23718247982492202</v>
      </c>
      <c r="J213" s="112">
        <v>0.58265864306364246</v>
      </c>
      <c r="K213" s="112">
        <v>-7.3391706041413096E-2</v>
      </c>
      <c r="L213" s="112">
        <v>7.5856542676294936E-2</v>
      </c>
      <c r="M213" s="112">
        <v>3.4089270696667464</v>
      </c>
      <c r="N213" s="112">
        <v>-0.10626978011763732</v>
      </c>
      <c r="O213" s="112">
        <v>0.51023095147032715</v>
      </c>
      <c r="P213" s="112">
        <v>0.21896856096543438</v>
      </c>
      <c r="Q213" s="112">
        <v>0.33254753925589364</v>
      </c>
      <c r="R213" s="112">
        <v>-0.14152583825143061</v>
      </c>
    </row>
    <row r="214" spans="1:18" ht="25.5">
      <c r="A214" s="89" t="s">
        <v>357</v>
      </c>
      <c r="B214" s="89" t="s">
        <v>7781</v>
      </c>
      <c r="C214" s="112">
        <v>-0.22514248504841849</v>
      </c>
      <c r="D214" s="112">
        <v>0.18188235826128318</v>
      </c>
      <c r="E214" s="112">
        <v>0.33341101695403985</v>
      </c>
      <c r="F214" s="112">
        <v>-0.68134834610790795</v>
      </c>
      <c r="G214" s="112">
        <v>0.45376422615884482</v>
      </c>
      <c r="H214" s="112">
        <v>0.52684299929010159</v>
      </c>
      <c r="I214" s="112">
        <v>-3.8811562939626842E-2</v>
      </c>
      <c r="J214" s="112">
        <v>1.1065739547403508</v>
      </c>
      <c r="K214" s="112">
        <v>-5.2497559190223253E-4</v>
      </c>
      <c r="L214" s="112">
        <v>0.1063986051008734</v>
      </c>
      <c r="M214" s="112">
        <v>-1</v>
      </c>
      <c r="N214" s="112" t="s">
        <v>7790</v>
      </c>
      <c r="O214" s="112" t="s">
        <v>7790</v>
      </c>
      <c r="P214" s="112" t="s">
        <v>7790</v>
      </c>
      <c r="Q214" s="112" t="s">
        <v>7790</v>
      </c>
      <c r="R214" s="112" t="s">
        <v>7790</v>
      </c>
    </row>
    <row r="215" spans="1:18" ht="25.5">
      <c r="A215" s="89" t="s">
        <v>358</v>
      </c>
      <c r="B215" s="89" t="s">
        <v>60</v>
      </c>
      <c r="C215" s="112">
        <v>-1.1887659589950861E-3</v>
      </c>
      <c r="D215" s="112">
        <v>0.46306720200228457</v>
      </c>
      <c r="E215" s="112">
        <v>0.24960362061234709</v>
      </c>
      <c r="F215" s="112">
        <v>5.4472936047038845E-2</v>
      </c>
      <c r="G215" s="112">
        <v>0.37409548494853762</v>
      </c>
      <c r="H215" s="112">
        <v>6.0101689495510646E-2</v>
      </c>
      <c r="I215" s="112">
        <v>9.9764236238427451E-2</v>
      </c>
      <c r="J215" s="112">
        <v>9.8631179876985664E-2</v>
      </c>
      <c r="K215" s="112">
        <v>-0.40606156961807693</v>
      </c>
      <c r="L215" s="112">
        <v>-0.13097285685903115</v>
      </c>
      <c r="M215" s="112">
        <v>-1</v>
      </c>
      <c r="N215" s="112" t="s">
        <v>7790</v>
      </c>
      <c r="O215" s="112" t="s">
        <v>7790</v>
      </c>
      <c r="P215" s="112" t="s">
        <v>7790</v>
      </c>
      <c r="Q215" s="112" t="s">
        <v>7790</v>
      </c>
      <c r="R215" s="112" t="s">
        <v>7790</v>
      </c>
    </row>
    <row r="216" spans="1:18" ht="25.5">
      <c r="A216" s="89" t="s">
        <v>359</v>
      </c>
      <c r="B216" s="89" t="s">
        <v>7782</v>
      </c>
      <c r="C216" s="112">
        <v>0.24648602646164885</v>
      </c>
      <c r="D216" s="112">
        <v>-0.57475114141798744</v>
      </c>
      <c r="E216" s="112">
        <v>1.8714914524384563E-2</v>
      </c>
      <c r="F216" s="112">
        <v>-0.67690294157301145</v>
      </c>
      <c r="G216" s="112">
        <v>0.87453653859040714</v>
      </c>
      <c r="H216" s="112">
        <v>9.8434268464762109E-3</v>
      </c>
      <c r="I216" s="112">
        <v>0.53746254933676196</v>
      </c>
      <c r="J216" s="112">
        <v>-0.79515479315545945</v>
      </c>
      <c r="K216" s="112">
        <v>-0.4774966558071897</v>
      </c>
      <c r="L216" s="112">
        <v>1.4470761633805118E-2</v>
      </c>
      <c r="M216" s="112">
        <v>-1</v>
      </c>
      <c r="N216" s="112" t="s">
        <v>7790</v>
      </c>
      <c r="O216" s="112" t="s">
        <v>7790</v>
      </c>
      <c r="P216" s="112" t="s">
        <v>7790</v>
      </c>
      <c r="Q216" s="112" t="s">
        <v>7790</v>
      </c>
      <c r="R216" s="112" t="s">
        <v>7790</v>
      </c>
    </row>
    <row r="217" spans="1:18" ht="25.5">
      <c r="A217" s="89" t="s">
        <v>360</v>
      </c>
      <c r="B217" s="89" t="s">
        <v>7783</v>
      </c>
      <c r="C217" s="112">
        <v>0.14367238611317146</v>
      </c>
      <c r="D217" s="112">
        <v>0.13559660239066962</v>
      </c>
      <c r="E217" s="112">
        <v>2.8056627587569549E-2</v>
      </c>
      <c r="F217" s="112">
        <v>1.1937138802965004</v>
      </c>
      <c r="G217" s="112">
        <v>-9.1468265740670573E-2</v>
      </c>
      <c r="H217" s="112">
        <v>0.22172372497390991</v>
      </c>
      <c r="I217" s="112">
        <v>0.96889007651395032</v>
      </c>
      <c r="J217" s="112">
        <v>0.65310884394255386</v>
      </c>
      <c r="K217" s="112">
        <v>7.9638756104460917E-3</v>
      </c>
      <c r="L217" s="112">
        <v>8.6695593764117618E-2</v>
      </c>
      <c r="M217" s="112">
        <v>-1</v>
      </c>
      <c r="N217" s="112" t="s">
        <v>7790</v>
      </c>
      <c r="O217" s="112" t="s">
        <v>7790</v>
      </c>
      <c r="P217" s="112" t="s">
        <v>7790</v>
      </c>
      <c r="Q217" s="112" t="s">
        <v>7790</v>
      </c>
      <c r="R217" s="112" t="s">
        <v>7790</v>
      </c>
    </row>
    <row r="218" spans="1:18" ht="25.5">
      <c r="A218" s="89" t="s">
        <v>361</v>
      </c>
      <c r="B218" s="89" t="s">
        <v>59</v>
      </c>
      <c r="C218" s="112">
        <v>-2.3775599015952631</v>
      </c>
      <c r="D218" s="112">
        <v>-8.014464950739125</v>
      </c>
      <c r="E218" s="112">
        <v>0.37119875583695516</v>
      </c>
      <c r="F218" s="112">
        <v>0.18416262888243518</v>
      </c>
      <c r="G218" s="112">
        <v>0.83286660652693767</v>
      </c>
      <c r="H218" s="112">
        <v>-0.31803792365003158</v>
      </c>
      <c r="I218" s="112">
        <v>-1.2123174095447145</v>
      </c>
      <c r="J218" s="112">
        <v>5.343323730303533</v>
      </c>
      <c r="K218" s="112">
        <v>-0.27954621638262056</v>
      </c>
      <c r="L218" s="112">
        <v>-0.18850622698141883</v>
      </c>
      <c r="M218" s="112">
        <v>-1</v>
      </c>
      <c r="N218" s="112" t="s">
        <v>7790</v>
      </c>
      <c r="O218" s="112" t="s">
        <v>7790</v>
      </c>
      <c r="P218" s="112" t="s">
        <v>7790</v>
      </c>
      <c r="Q218" s="112" t="s">
        <v>7790</v>
      </c>
      <c r="R218" s="112" t="s">
        <v>7790</v>
      </c>
    </row>
    <row r="219" spans="1:18" ht="25.5">
      <c r="A219" s="89" t="s">
        <v>362</v>
      </c>
      <c r="B219" s="89" t="s">
        <v>58</v>
      </c>
      <c r="C219" s="112" t="s">
        <v>7790</v>
      </c>
      <c r="D219" s="112" t="s">
        <v>7790</v>
      </c>
      <c r="E219" s="112">
        <v>33219.438724373576</v>
      </c>
      <c r="F219" s="112">
        <v>-0.2524486291016359</v>
      </c>
      <c r="G219" s="112">
        <v>0.14565979062125822</v>
      </c>
      <c r="H219" s="112">
        <v>-0.7173289197326822</v>
      </c>
      <c r="I219" s="112">
        <v>14.492647586146655</v>
      </c>
      <c r="J219" s="112">
        <v>-0.20662403943448793</v>
      </c>
      <c r="K219" s="112">
        <v>-0.79448967800366521</v>
      </c>
      <c r="L219" s="112">
        <v>0.98646143523313956</v>
      </c>
      <c r="M219" s="112">
        <v>-1</v>
      </c>
      <c r="N219" s="112" t="s">
        <v>7790</v>
      </c>
      <c r="O219" s="112" t="s">
        <v>7790</v>
      </c>
      <c r="P219" s="112" t="s">
        <v>7790</v>
      </c>
      <c r="Q219" s="112" t="s">
        <v>7790</v>
      </c>
      <c r="R219" s="112" t="s">
        <v>7790</v>
      </c>
    </row>
    <row r="220" spans="1:18">
      <c r="A220" s="89" t="s">
        <v>2557</v>
      </c>
      <c r="B220" s="89" t="s">
        <v>2537</v>
      </c>
      <c r="C220" s="112" t="s">
        <v>7790</v>
      </c>
      <c r="D220" s="112" t="s">
        <v>7790</v>
      </c>
      <c r="E220" s="112" t="s">
        <v>7790</v>
      </c>
      <c r="F220" s="112" t="s">
        <v>7790</v>
      </c>
      <c r="G220" s="112" t="s">
        <v>7790</v>
      </c>
      <c r="H220" s="112" t="s">
        <v>7790</v>
      </c>
      <c r="I220" s="112" t="s">
        <v>7790</v>
      </c>
      <c r="J220" s="112" t="s">
        <v>7790</v>
      </c>
      <c r="K220" s="112" t="s">
        <v>7790</v>
      </c>
      <c r="L220" s="112" t="s">
        <v>7790</v>
      </c>
      <c r="M220" s="112" t="s">
        <v>7790</v>
      </c>
      <c r="N220" s="112">
        <v>-0.8151665155547666</v>
      </c>
      <c r="O220" s="112">
        <v>1.9456556925446344</v>
      </c>
      <c r="P220" s="112">
        <v>-0.13840497391746431</v>
      </c>
      <c r="Q220" s="112">
        <v>1.0022005017778208</v>
      </c>
      <c r="R220" s="112">
        <v>-9.7746559429412017E-2</v>
      </c>
    </row>
    <row r="221" spans="1:18">
      <c r="A221" s="89" t="s">
        <v>2586</v>
      </c>
      <c r="B221" s="89" t="s">
        <v>2541</v>
      </c>
      <c r="C221" s="112" t="s">
        <v>7790</v>
      </c>
      <c r="D221" s="112" t="s">
        <v>7790</v>
      </c>
      <c r="E221" s="112" t="s">
        <v>7790</v>
      </c>
      <c r="F221" s="112" t="s">
        <v>7790</v>
      </c>
      <c r="G221" s="112" t="s">
        <v>7790</v>
      </c>
      <c r="H221" s="112" t="s">
        <v>7790</v>
      </c>
      <c r="I221" s="112" t="s">
        <v>7790</v>
      </c>
      <c r="J221" s="112" t="s">
        <v>7790</v>
      </c>
      <c r="K221" s="112" t="s">
        <v>7790</v>
      </c>
      <c r="L221" s="112" t="s">
        <v>7790</v>
      </c>
      <c r="M221" s="112" t="s">
        <v>7790</v>
      </c>
      <c r="N221" s="112">
        <v>-8.3598082184683897E-2</v>
      </c>
      <c r="O221" s="112">
        <v>0.23315241638369977</v>
      </c>
      <c r="P221" s="112">
        <v>3.2995404942414153E-2</v>
      </c>
      <c r="Q221" s="112">
        <v>0.43173223067219135</v>
      </c>
      <c r="R221" s="112">
        <v>1.2912235400797112E-2</v>
      </c>
    </row>
    <row r="222" spans="1:18">
      <c r="A222" s="89" t="s">
        <v>2602</v>
      </c>
      <c r="B222" s="89" t="s">
        <v>2546</v>
      </c>
      <c r="C222" s="112" t="s">
        <v>7790</v>
      </c>
      <c r="D222" s="112" t="s">
        <v>7790</v>
      </c>
      <c r="E222" s="112" t="s">
        <v>7790</v>
      </c>
      <c r="F222" s="112" t="s">
        <v>7790</v>
      </c>
      <c r="G222" s="112" t="s">
        <v>7790</v>
      </c>
      <c r="H222" s="112" t="s">
        <v>7790</v>
      </c>
      <c r="I222" s="112" t="s">
        <v>7790</v>
      </c>
      <c r="J222" s="112" t="s">
        <v>7790</v>
      </c>
      <c r="K222" s="112" t="s">
        <v>7790</v>
      </c>
      <c r="L222" s="112" t="s">
        <v>7790</v>
      </c>
      <c r="M222" s="112" t="s">
        <v>7790</v>
      </c>
      <c r="N222" s="112">
        <v>9.9741682316452085E-3</v>
      </c>
      <c r="O222" s="112">
        <v>-2.8508879122134068E-2</v>
      </c>
      <c r="P222" s="112">
        <v>0.39049816280694438</v>
      </c>
      <c r="Q222" s="112">
        <v>6.097099809205087</v>
      </c>
      <c r="R222" s="112">
        <v>-8.7840579373369865E-2</v>
      </c>
    </row>
    <row r="223" spans="1:18">
      <c r="A223" s="89" t="s">
        <v>2607</v>
      </c>
      <c r="B223" s="89" t="s">
        <v>2549</v>
      </c>
      <c r="C223" s="112" t="s">
        <v>7790</v>
      </c>
      <c r="D223" s="112" t="s">
        <v>7790</v>
      </c>
      <c r="E223" s="112" t="s">
        <v>7790</v>
      </c>
      <c r="F223" s="112" t="s">
        <v>7790</v>
      </c>
      <c r="G223" s="112" t="s">
        <v>7790</v>
      </c>
      <c r="H223" s="112" t="s">
        <v>7790</v>
      </c>
      <c r="I223" s="112" t="s">
        <v>7790</v>
      </c>
      <c r="J223" s="112" t="s">
        <v>7790</v>
      </c>
      <c r="K223" s="112" t="s">
        <v>7790</v>
      </c>
      <c r="L223" s="112" t="s">
        <v>7790</v>
      </c>
      <c r="M223" s="112" t="s">
        <v>7790</v>
      </c>
      <c r="N223" s="112">
        <v>2.3035222420322743E-2</v>
      </c>
      <c r="O223" s="112">
        <v>0.51609723053408563</v>
      </c>
      <c r="P223" s="112">
        <v>0.26822678078400086</v>
      </c>
      <c r="Q223" s="112">
        <v>0.24173509471571153</v>
      </c>
      <c r="R223" s="112">
        <v>-0.16812406123288171</v>
      </c>
    </row>
    <row r="224" spans="1:18">
      <c r="A224" s="89" t="s">
        <v>363</v>
      </c>
      <c r="B224" s="89" t="s">
        <v>57</v>
      </c>
      <c r="C224" s="112">
        <v>7.79322506447373E-2</v>
      </c>
      <c r="D224" s="112">
        <v>0.11832951350507726</v>
      </c>
      <c r="E224" s="112">
        <v>0.70958940137743975</v>
      </c>
      <c r="F224" s="112">
        <v>-0.24968357544007835</v>
      </c>
      <c r="G224" s="112">
        <v>0.26655225897463053</v>
      </c>
      <c r="H224" s="112">
        <v>2.8192423127721966E-2</v>
      </c>
      <c r="I224" s="112">
        <v>6.3796335832157602E-2</v>
      </c>
      <c r="J224" s="112">
        <v>6.0548668272191852E-2</v>
      </c>
      <c r="K224" s="112">
        <v>7.6931493736997147E-2</v>
      </c>
      <c r="L224" s="112">
        <v>-5.236609654824298E-2</v>
      </c>
      <c r="M224" s="112">
        <v>-7.9623709724374048E-2</v>
      </c>
      <c r="N224" s="112">
        <v>0.15816607435995422</v>
      </c>
      <c r="O224" s="112">
        <v>-6.0334209527082017E-3</v>
      </c>
      <c r="P224" s="112">
        <v>0.23900222076355626</v>
      </c>
      <c r="Q224" s="112">
        <v>0.15572585007002826</v>
      </c>
      <c r="R224" s="112">
        <v>7.6808441662694626E-2</v>
      </c>
    </row>
    <row r="225" spans="1:18">
      <c r="A225" s="89" t="s">
        <v>364</v>
      </c>
      <c r="B225" s="89" t="s">
        <v>56</v>
      </c>
      <c r="C225" s="112">
        <v>9.7238815262650213E-2</v>
      </c>
      <c r="D225" s="112">
        <v>0.70613725759751067</v>
      </c>
      <c r="E225" s="112">
        <v>-0.20203186264119866</v>
      </c>
      <c r="F225" s="112">
        <v>0.29212606926314288</v>
      </c>
      <c r="G225" s="112">
        <v>0.60835080815656828</v>
      </c>
      <c r="H225" s="112">
        <v>0.15454770182520394</v>
      </c>
      <c r="I225" s="112">
        <v>-3.9613675745878707E-3</v>
      </c>
      <c r="J225" s="112">
        <v>-5.2708064647264963E-2</v>
      </c>
      <c r="K225" s="112">
        <v>-0.1155413301957241</v>
      </c>
      <c r="L225" s="112">
        <v>-2.5562369668243323E-2</v>
      </c>
      <c r="M225" s="112">
        <v>8.8596746826686168E-2</v>
      </c>
      <c r="N225" s="112">
        <v>0.17868771632379099</v>
      </c>
      <c r="O225" s="112">
        <v>-0.1554451359014396</v>
      </c>
      <c r="P225" s="112">
        <v>0.33363704348289591</v>
      </c>
      <c r="Q225" s="112">
        <v>0.30716725882046614</v>
      </c>
      <c r="R225" s="112">
        <v>0.1442189057984864</v>
      </c>
    </row>
    <row r="226" spans="1:18">
      <c r="A226" s="89" t="s">
        <v>2620</v>
      </c>
      <c r="B226" s="89" t="s">
        <v>2621</v>
      </c>
      <c r="C226" s="112" t="s">
        <v>7790</v>
      </c>
      <c r="D226" s="112" t="s">
        <v>7790</v>
      </c>
      <c r="E226" s="112" t="s">
        <v>7790</v>
      </c>
      <c r="F226" s="112" t="s">
        <v>7790</v>
      </c>
      <c r="G226" s="112" t="s">
        <v>7790</v>
      </c>
      <c r="H226" s="112" t="s">
        <v>7790</v>
      </c>
      <c r="I226" s="112" t="s">
        <v>7790</v>
      </c>
      <c r="J226" s="112" t="s">
        <v>7790</v>
      </c>
      <c r="K226" s="112" t="s">
        <v>7790</v>
      </c>
      <c r="L226" s="112" t="s">
        <v>7790</v>
      </c>
      <c r="M226" s="112" t="s">
        <v>7790</v>
      </c>
      <c r="N226" s="112">
        <v>1.2917594579807101</v>
      </c>
      <c r="O226" s="112">
        <v>-3.7691228851781222E-2</v>
      </c>
      <c r="P226" s="112">
        <v>0.15820714284232795</v>
      </c>
      <c r="Q226" s="112">
        <v>-0.55691162603459143</v>
      </c>
      <c r="R226" s="112">
        <v>0.55294221001540689</v>
      </c>
    </row>
    <row r="227" spans="1:18">
      <c r="A227" s="89" t="s">
        <v>365</v>
      </c>
      <c r="B227" s="89" t="s">
        <v>55</v>
      </c>
      <c r="C227" s="112">
        <v>0.35029868166081202</v>
      </c>
      <c r="D227" s="112">
        <v>4.4732124886708968E-2</v>
      </c>
      <c r="E227" s="112">
        <v>5.9335094367077623E-2</v>
      </c>
      <c r="F227" s="112">
        <v>0.20828301208715061</v>
      </c>
      <c r="G227" s="112">
        <v>0.86407319598916721</v>
      </c>
      <c r="H227" s="112">
        <v>-0.6802176852282863</v>
      </c>
      <c r="I227" s="112">
        <v>1.2829821322770609</v>
      </c>
      <c r="J227" s="112">
        <v>-0.5104584759486761</v>
      </c>
      <c r="K227" s="112">
        <v>0.4289019336193487</v>
      </c>
      <c r="L227" s="112">
        <v>-0.39059763026490946</v>
      </c>
      <c r="M227" s="112">
        <v>-0.4282427413400316</v>
      </c>
      <c r="N227" s="112">
        <v>0.81866315305610682</v>
      </c>
      <c r="O227" s="112">
        <v>0.2748351260828874</v>
      </c>
      <c r="P227" s="112">
        <v>0.41628807972702897</v>
      </c>
      <c r="Q227" s="112">
        <v>0.22003573510028018</v>
      </c>
      <c r="R227" s="112">
        <v>0.44331105461590048</v>
      </c>
    </row>
    <row r="228" spans="1:18">
      <c r="A228" s="89" t="s">
        <v>366</v>
      </c>
      <c r="B228" s="89" t="s">
        <v>54</v>
      </c>
      <c r="C228" s="112">
        <v>0.35773695582539644</v>
      </c>
      <c r="D228" s="112">
        <v>0.30951567777541911</v>
      </c>
      <c r="E228" s="112">
        <v>4.2689416981198836</v>
      </c>
      <c r="F228" s="112">
        <v>-0.42019119904509072</v>
      </c>
      <c r="G228" s="112">
        <v>0.22377866056408324</v>
      </c>
      <c r="H228" s="112">
        <v>-4.6020032411614342E-2</v>
      </c>
      <c r="I228" s="112">
        <v>0.1673639190826488</v>
      </c>
      <c r="J228" s="112">
        <v>-2.4535744330798526E-2</v>
      </c>
      <c r="K228" s="112">
        <v>-4.110674601989095E-2</v>
      </c>
      <c r="L228" s="112">
        <v>-0.21440712689069064</v>
      </c>
      <c r="M228" s="112">
        <v>-1.3182995817657583E-2</v>
      </c>
      <c r="N228" s="112">
        <v>7.8330430062065748E-3</v>
      </c>
      <c r="O228" s="112">
        <v>-0.28275630473614832</v>
      </c>
      <c r="P228" s="112">
        <v>0.84441521928154306</v>
      </c>
      <c r="Q228" s="112">
        <v>1.8354014200965101</v>
      </c>
      <c r="R228" s="112">
        <v>-0.47082346478292791</v>
      </c>
    </row>
    <row r="229" spans="1:18">
      <c r="A229" s="89" t="s">
        <v>2642</v>
      </c>
      <c r="B229" s="89" t="s">
        <v>2643</v>
      </c>
      <c r="C229" s="112" t="s">
        <v>7790</v>
      </c>
      <c r="D229" s="112" t="s">
        <v>7790</v>
      </c>
      <c r="E229" s="112" t="s">
        <v>7790</v>
      </c>
      <c r="F229" s="112" t="s">
        <v>7790</v>
      </c>
      <c r="G229" s="112" t="s">
        <v>7790</v>
      </c>
      <c r="H229" s="112" t="s">
        <v>7790</v>
      </c>
      <c r="I229" s="112" t="s">
        <v>7790</v>
      </c>
      <c r="J229" s="112" t="s">
        <v>7790</v>
      </c>
      <c r="K229" s="112" t="s">
        <v>7790</v>
      </c>
      <c r="L229" s="112" t="s">
        <v>7790</v>
      </c>
      <c r="M229" s="112" t="s">
        <v>7790</v>
      </c>
      <c r="N229" s="112">
        <v>0.11163041492490633</v>
      </c>
      <c r="O229" s="112">
        <v>3.2585761208958619E-2</v>
      </c>
      <c r="P229" s="112">
        <v>4.3675975173431913E-2</v>
      </c>
      <c r="Q229" s="112">
        <v>0.13590866079450437</v>
      </c>
      <c r="R229" s="112">
        <v>0.22405064021482346</v>
      </c>
    </row>
    <row r="230" spans="1:18">
      <c r="A230" s="89" t="s">
        <v>367</v>
      </c>
      <c r="B230" s="89" t="s">
        <v>218</v>
      </c>
      <c r="C230" s="112" t="s">
        <v>7790</v>
      </c>
      <c r="D230" s="112" t="s">
        <v>7790</v>
      </c>
      <c r="E230" s="112" t="s">
        <v>7790</v>
      </c>
      <c r="F230" s="112" t="s">
        <v>7790</v>
      </c>
      <c r="G230" s="112" t="s">
        <v>7790</v>
      </c>
      <c r="H230" s="112" t="s">
        <v>7790</v>
      </c>
      <c r="I230" s="112">
        <v>1612.9047619047619</v>
      </c>
      <c r="J230" s="112">
        <v>9.252566977457807</v>
      </c>
      <c r="K230" s="112">
        <v>4.5541182226315184</v>
      </c>
      <c r="L230" s="112">
        <v>0.4311346592778551</v>
      </c>
      <c r="M230" s="112">
        <v>-1</v>
      </c>
      <c r="N230" s="112" t="s">
        <v>7790</v>
      </c>
      <c r="O230" s="112" t="s">
        <v>7790</v>
      </c>
      <c r="P230" s="112" t="s">
        <v>7790</v>
      </c>
      <c r="Q230" s="112" t="s">
        <v>7790</v>
      </c>
      <c r="R230" s="112" t="s">
        <v>7790</v>
      </c>
    </row>
    <row r="231" spans="1:18" ht="25.5">
      <c r="A231" s="89" t="s">
        <v>2677</v>
      </c>
      <c r="B231" s="89" t="s">
        <v>1114</v>
      </c>
      <c r="C231" s="112" t="s">
        <v>7790</v>
      </c>
      <c r="D231" s="112" t="s">
        <v>7790</v>
      </c>
      <c r="E231" s="112" t="s">
        <v>7790</v>
      </c>
      <c r="F231" s="112" t="s">
        <v>7790</v>
      </c>
      <c r="G231" s="112" t="s">
        <v>7790</v>
      </c>
      <c r="H231" s="112" t="s">
        <v>7790</v>
      </c>
      <c r="I231" s="112" t="s">
        <v>7790</v>
      </c>
      <c r="J231" s="112" t="s">
        <v>7790</v>
      </c>
      <c r="K231" s="112" t="s">
        <v>7790</v>
      </c>
      <c r="L231" s="112" t="s">
        <v>7790</v>
      </c>
      <c r="M231" s="112" t="s">
        <v>7790</v>
      </c>
      <c r="N231" s="112">
        <v>0.18193899745846731</v>
      </c>
      <c r="O231" s="112">
        <v>0.14108347165153989</v>
      </c>
      <c r="P231" s="112">
        <v>0.32194468158791478</v>
      </c>
      <c r="Q231" s="112">
        <v>0.27216690450536207</v>
      </c>
      <c r="R231" s="112">
        <v>0.47776261929325581</v>
      </c>
    </row>
    <row r="232" spans="1:18">
      <c r="A232" s="89" t="s">
        <v>368</v>
      </c>
      <c r="B232" s="89" t="s">
        <v>53</v>
      </c>
      <c r="C232" s="112">
        <v>2.4704925921547378</v>
      </c>
      <c r="D232" s="112">
        <v>-0.53376458676094596</v>
      </c>
      <c r="E232" s="112">
        <v>3.077889182858784E-2</v>
      </c>
      <c r="F232" s="112">
        <v>0.26458653333566962</v>
      </c>
      <c r="G232" s="112">
        <v>-2.3366457222779524E-2</v>
      </c>
      <c r="H232" s="112">
        <v>-9.6824049045878602E-2</v>
      </c>
      <c r="I232" s="112">
        <v>0.48126004673879241</v>
      </c>
      <c r="J232" s="112">
        <v>0.54960075153743215</v>
      </c>
      <c r="K232" s="112">
        <v>0.1461389446767547</v>
      </c>
      <c r="L232" s="112">
        <v>0.3777671886937608</v>
      </c>
      <c r="M232" s="112">
        <v>-0.18228252464763761</v>
      </c>
      <c r="N232" s="112">
        <v>5.3627975984653853E-2</v>
      </c>
      <c r="O232" s="112">
        <v>0.27172294668657848</v>
      </c>
      <c r="P232" s="112">
        <v>0.42833941875746939</v>
      </c>
      <c r="Q232" s="112">
        <v>0.11178450913369065</v>
      </c>
      <c r="R232" s="112">
        <v>6.6735020836700576E-2</v>
      </c>
    </row>
    <row r="233" spans="1:18">
      <c r="A233" s="89" t="s">
        <v>369</v>
      </c>
      <c r="B233" s="89" t="s">
        <v>2710</v>
      </c>
      <c r="C233" s="112">
        <v>-0.40112605394811096</v>
      </c>
      <c r="D233" s="112">
        <v>0.15236539161163232</v>
      </c>
      <c r="E233" s="112">
        <v>0.12748089756887482</v>
      </c>
      <c r="F233" s="112">
        <v>9.5373150303476706E-2</v>
      </c>
      <c r="G233" s="112">
        <v>0.13400527728265277</v>
      </c>
      <c r="H233" s="112">
        <v>0.13463194311223758</v>
      </c>
      <c r="I233" s="112">
        <v>0.14576499718270952</v>
      </c>
      <c r="J233" s="112">
        <v>0.14553797041914796</v>
      </c>
      <c r="K233" s="112">
        <v>8.8451691968283397E-2</v>
      </c>
      <c r="L233" s="112">
        <v>7.0100789357802507E-2</v>
      </c>
      <c r="M233" s="112">
        <v>0.11316286990307378</v>
      </c>
      <c r="N233" s="112">
        <v>0.1073678418592261</v>
      </c>
      <c r="O233" s="112">
        <v>0.11226099255710453</v>
      </c>
      <c r="P233" s="112">
        <v>9.1300835185113893E-2</v>
      </c>
      <c r="Q233" s="112">
        <v>0.15587536065848839</v>
      </c>
      <c r="R233" s="112">
        <v>0.1263133038739086</v>
      </c>
    </row>
    <row r="234" spans="1:18">
      <c r="A234" s="89" t="s">
        <v>370</v>
      </c>
      <c r="B234" s="89" t="s">
        <v>51</v>
      </c>
      <c r="C234" s="112">
        <v>3.3413323284425367E-2</v>
      </c>
      <c r="D234" s="112">
        <v>6.791974610236573E-2</v>
      </c>
      <c r="E234" s="112">
        <v>8.4720951988331406E-2</v>
      </c>
      <c r="F234" s="112">
        <v>-4.1486001449861143E-2</v>
      </c>
      <c r="G234" s="112">
        <v>-6.5603774786548996E-2</v>
      </c>
      <c r="H234" s="112">
        <v>0.14140427002393641</v>
      </c>
      <c r="I234" s="112">
        <v>0.14203510895024074</v>
      </c>
      <c r="J234" s="112">
        <v>0.20575197358872388</v>
      </c>
      <c r="K234" s="112">
        <v>8.2066955040065448E-2</v>
      </c>
      <c r="L234" s="112">
        <v>-7.1503550912288105E-2</v>
      </c>
      <c r="M234" s="112">
        <v>-1</v>
      </c>
      <c r="N234" s="112" t="s">
        <v>7790</v>
      </c>
      <c r="O234" s="112" t="s">
        <v>7790</v>
      </c>
      <c r="P234" s="112" t="s">
        <v>7790</v>
      </c>
      <c r="Q234" s="112" t="s">
        <v>7790</v>
      </c>
      <c r="R234" s="112" t="s">
        <v>7790</v>
      </c>
    </row>
    <row r="235" spans="1:18">
      <c r="A235" s="89" t="s">
        <v>371</v>
      </c>
      <c r="B235" s="89" t="s">
        <v>50</v>
      </c>
      <c r="C235" s="112">
        <v>1.1088435374149661</v>
      </c>
      <c r="D235" s="112">
        <v>34790.26774193548</v>
      </c>
      <c r="E235" s="112">
        <v>0.32859005313995637</v>
      </c>
      <c r="F235" s="112">
        <v>7.6952339319208418E-2</v>
      </c>
      <c r="G235" s="112">
        <v>3.9722779455363177E-2</v>
      </c>
      <c r="H235" s="112">
        <v>6.6184336841260238E-2</v>
      </c>
      <c r="I235" s="112">
        <v>7.6616928219271685E-2</v>
      </c>
      <c r="J235" s="112">
        <v>9.4498534328126826E-2</v>
      </c>
      <c r="K235" s="112">
        <v>0.18112892412797788</v>
      </c>
      <c r="L235" s="112">
        <v>0.1243979060527276</v>
      </c>
      <c r="M235" s="112">
        <v>-1</v>
      </c>
      <c r="N235" s="112" t="s">
        <v>7790</v>
      </c>
      <c r="O235" s="112" t="s">
        <v>7790</v>
      </c>
      <c r="P235" s="112" t="s">
        <v>7790</v>
      </c>
      <c r="Q235" s="112" t="s">
        <v>7790</v>
      </c>
      <c r="R235" s="112" t="s">
        <v>7790</v>
      </c>
    </row>
    <row r="236" spans="1:18">
      <c r="A236" s="89" t="s">
        <v>2723</v>
      </c>
      <c r="B236" s="89" t="s">
        <v>2724</v>
      </c>
      <c r="C236" s="112" t="s">
        <v>7790</v>
      </c>
      <c r="D236" s="112" t="s">
        <v>7790</v>
      </c>
      <c r="E236" s="112" t="s">
        <v>7790</v>
      </c>
      <c r="F236" s="112" t="s">
        <v>7790</v>
      </c>
      <c r="G236" s="112" t="s">
        <v>7790</v>
      </c>
      <c r="H236" s="112" t="s">
        <v>7790</v>
      </c>
      <c r="I236" s="112" t="s">
        <v>7790</v>
      </c>
      <c r="J236" s="112" t="s">
        <v>7790</v>
      </c>
      <c r="K236" s="112" t="s">
        <v>7790</v>
      </c>
      <c r="L236" s="112" t="s">
        <v>7790</v>
      </c>
      <c r="M236" s="112" t="s">
        <v>7790</v>
      </c>
      <c r="N236" s="112">
        <v>-8.2107756374926621E-2</v>
      </c>
      <c r="O236" s="112">
        <v>0.24538428700327208</v>
      </c>
      <c r="P236" s="112">
        <v>-6.1540678039847974E-2</v>
      </c>
      <c r="Q236" s="112">
        <v>1.7065847710441062E-2</v>
      </c>
      <c r="R236" s="112">
        <v>0.11648333275258582</v>
      </c>
    </row>
    <row r="237" spans="1:18">
      <c r="A237" s="89" t="s">
        <v>372</v>
      </c>
      <c r="B237" s="89" t="s">
        <v>49</v>
      </c>
      <c r="C237" s="113">
        <v>-2.2881538992472028E-2</v>
      </c>
      <c r="D237" s="113">
        <v>8.2816195642333446E-2</v>
      </c>
      <c r="E237" s="113">
        <v>0.47390227370597415</v>
      </c>
      <c r="F237" s="113">
        <v>0.11266244233356515</v>
      </c>
      <c r="G237" s="113">
        <v>0.13754751557646538</v>
      </c>
      <c r="H237" s="113">
        <v>6.6898120545332285E-2</v>
      </c>
      <c r="I237" s="113">
        <v>0.22240182657942897</v>
      </c>
      <c r="J237" s="113">
        <v>0.30624662072068021</v>
      </c>
      <c r="K237" s="113">
        <v>0.18195658999458586</v>
      </c>
      <c r="L237" s="113">
        <v>-7.4724701395177395E-2</v>
      </c>
      <c r="M237" s="113">
        <v>-1</v>
      </c>
      <c r="N237" s="113" t="s">
        <v>7790</v>
      </c>
      <c r="O237" s="113" t="s">
        <v>7790</v>
      </c>
      <c r="P237" s="113" t="s">
        <v>7790</v>
      </c>
      <c r="Q237" s="113" t="s">
        <v>7790</v>
      </c>
      <c r="R237" s="113" t="s">
        <v>7790</v>
      </c>
    </row>
    <row r="238" spans="1:18" ht="25.5">
      <c r="A238" s="89" t="s">
        <v>373</v>
      </c>
      <c r="B238" s="89" t="s">
        <v>203</v>
      </c>
      <c r="C238" s="112" t="s">
        <v>7790</v>
      </c>
      <c r="D238" s="112" t="s">
        <v>7790</v>
      </c>
      <c r="E238" s="112" t="s">
        <v>7790</v>
      </c>
      <c r="F238" s="112" t="s">
        <v>7790</v>
      </c>
      <c r="G238" s="112" t="s">
        <v>7790</v>
      </c>
      <c r="H238" s="112" t="s">
        <v>7790</v>
      </c>
      <c r="I238" s="112" t="s">
        <v>7790</v>
      </c>
      <c r="J238" s="112" t="s">
        <v>7790</v>
      </c>
      <c r="K238" s="112" t="s">
        <v>7790</v>
      </c>
      <c r="L238" s="112" t="s">
        <v>7790</v>
      </c>
      <c r="M238" s="112" t="s">
        <v>7790</v>
      </c>
      <c r="N238" s="112">
        <v>-0.15749523237758589</v>
      </c>
      <c r="O238" s="112">
        <v>-2.1240278265312051E-3</v>
      </c>
      <c r="P238" s="112">
        <v>-0.13749896469225897</v>
      </c>
      <c r="Q238" s="112">
        <v>1.0752290627186443</v>
      </c>
      <c r="R238" s="112">
        <v>0.51745710490485886</v>
      </c>
    </row>
    <row r="239" spans="1:18" ht="25.5">
      <c r="A239" s="89" t="s">
        <v>374</v>
      </c>
      <c r="B239" s="89" t="s">
        <v>48</v>
      </c>
      <c r="C239" s="112">
        <v>0.51051785344126044</v>
      </c>
      <c r="D239" s="112">
        <v>-0.28672264103787337</v>
      </c>
      <c r="E239" s="112">
        <v>-0.12451719754551405</v>
      </c>
      <c r="F239" s="112">
        <v>0.58686327905848756</v>
      </c>
      <c r="G239" s="112">
        <v>0.66252592274650568</v>
      </c>
      <c r="H239" s="112">
        <v>-0.22107914769135983</v>
      </c>
      <c r="I239" s="112">
        <v>9.2480003763435459E-3</v>
      </c>
      <c r="J239" s="112">
        <v>-7.7795377567884239E-2</v>
      </c>
      <c r="K239" s="112">
        <v>0.47410375526074433</v>
      </c>
      <c r="L239" s="112">
        <v>-0.51823849427419155</v>
      </c>
      <c r="M239" s="112">
        <v>-1</v>
      </c>
      <c r="N239" s="112" t="s">
        <v>7790</v>
      </c>
      <c r="O239" s="112" t="s">
        <v>7790</v>
      </c>
      <c r="P239" s="112" t="s">
        <v>7790</v>
      </c>
      <c r="Q239" s="112" t="s">
        <v>7790</v>
      </c>
      <c r="R239" s="112" t="s">
        <v>7790</v>
      </c>
    </row>
    <row r="240" spans="1:18">
      <c r="A240" s="89" t="s">
        <v>375</v>
      </c>
      <c r="B240" s="89" t="s">
        <v>47</v>
      </c>
      <c r="C240" s="112">
        <v>0.30113018015716886</v>
      </c>
      <c r="D240" s="112">
        <v>7.454137035969155E-2</v>
      </c>
      <c r="E240" s="112">
        <v>0.38310336683583301</v>
      </c>
      <c r="F240" s="112">
        <v>0.59472499907119758</v>
      </c>
      <c r="G240" s="112">
        <v>0.39177741731947213</v>
      </c>
      <c r="H240" s="112">
        <v>-0.4431451729824466</v>
      </c>
      <c r="I240" s="112">
        <v>0.12528644524208965</v>
      </c>
      <c r="J240" s="112">
        <v>0.19117831193167789</v>
      </c>
      <c r="K240" s="112">
        <v>-0.85810213771576616</v>
      </c>
      <c r="L240" s="112">
        <v>0.84855782161450266</v>
      </c>
      <c r="M240" s="112">
        <v>2.4082110366510796</v>
      </c>
      <c r="N240" s="112">
        <v>8.2220930107725243E-2</v>
      </c>
      <c r="O240" s="112">
        <v>-0.21335301829831455</v>
      </c>
      <c r="P240" s="112">
        <v>-0.73174546577585309</v>
      </c>
      <c r="Q240" s="112">
        <v>5.9320972488700887</v>
      </c>
      <c r="R240" s="112">
        <v>-0.83533385097661528</v>
      </c>
    </row>
    <row r="241" spans="1:18">
      <c r="A241" s="89" t="s">
        <v>376</v>
      </c>
      <c r="B241" s="89" t="s">
        <v>46</v>
      </c>
      <c r="C241" s="112">
        <v>-3.379363392211332E-2</v>
      </c>
      <c r="D241" s="112">
        <v>0.61055251451467751</v>
      </c>
      <c r="E241" s="112">
        <v>3.7741933691831431E-2</v>
      </c>
      <c r="F241" s="112">
        <v>0.36121286266964536</v>
      </c>
      <c r="G241" s="112">
        <v>0.11477304103383879</v>
      </c>
      <c r="H241" s="112">
        <v>0.15501993341881293</v>
      </c>
      <c r="I241" s="112">
        <v>-6.4408676762999217E-2</v>
      </c>
      <c r="J241" s="112">
        <v>-3.8630779723758391E-4</v>
      </c>
      <c r="K241" s="112">
        <v>5.1109419659563837E-2</v>
      </c>
      <c r="L241" s="112">
        <v>6.7960915548086254E-2</v>
      </c>
      <c r="M241" s="112">
        <v>-0.1085863235415544</v>
      </c>
      <c r="N241" s="112">
        <v>0.79537526032932848</v>
      </c>
      <c r="O241" s="112">
        <v>-0.22356903644011905</v>
      </c>
      <c r="P241" s="112">
        <v>0.38014656234568922</v>
      </c>
      <c r="Q241" s="112">
        <v>0.89552710247879075</v>
      </c>
      <c r="R241" s="112">
        <v>0.20094158431001707</v>
      </c>
    </row>
    <row r="242" spans="1:18">
      <c r="A242" s="89" t="s">
        <v>377</v>
      </c>
      <c r="B242" s="89" t="s">
        <v>2822</v>
      </c>
      <c r="C242" s="112">
        <v>-0.2806149535994672</v>
      </c>
      <c r="D242" s="112">
        <v>0.57013549687061649</v>
      </c>
      <c r="E242" s="112">
        <v>0.41826074800662472</v>
      </c>
      <c r="F242" s="112">
        <v>0.48921561591654461</v>
      </c>
      <c r="G242" s="112">
        <v>-6.2653414519895367E-2</v>
      </c>
      <c r="H242" s="112">
        <v>0.22156777794711147</v>
      </c>
      <c r="I242" s="112">
        <v>0.87150860248331297</v>
      </c>
      <c r="J242" s="112">
        <v>1.8551116468648763</v>
      </c>
      <c r="K242" s="112">
        <v>-0.49292059846371228</v>
      </c>
      <c r="L242" s="112">
        <v>-0.57093862746015556</v>
      </c>
      <c r="M242" s="112">
        <v>0.63201624888227603</v>
      </c>
      <c r="N242" s="112">
        <v>1.2265217335236027</v>
      </c>
      <c r="O242" s="112">
        <v>-0.33984488193656348</v>
      </c>
      <c r="P242" s="112">
        <v>0.32868858809491752</v>
      </c>
      <c r="Q242" s="112">
        <v>0.99624430602863701</v>
      </c>
      <c r="R242" s="112">
        <v>-0.13177538817823276</v>
      </c>
    </row>
    <row r="243" spans="1:18">
      <c r="A243" s="89" t="s">
        <v>378</v>
      </c>
      <c r="B243" s="89" t="s">
        <v>44</v>
      </c>
      <c r="C243" s="112">
        <v>-0.63590089654341164</v>
      </c>
      <c r="D243" s="112">
        <v>3.7894703889884251E-2</v>
      </c>
      <c r="E243" s="112">
        <v>0.25852890622770164</v>
      </c>
      <c r="F243" s="112">
        <v>-0.13100396822411386</v>
      </c>
      <c r="G243" s="112">
        <v>5.3269704803452722E-2</v>
      </c>
      <c r="H243" s="112">
        <v>2.8698044729755261</v>
      </c>
      <c r="I243" s="112">
        <v>-0.40166904151042504</v>
      </c>
      <c r="J243" s="112">
        <v>-7.4350362720091212E-2</v>
      </c>
      <c r="K243" s="112">
        <v>-0.13864416511684174</v>
      </c>
      <c r="L243" s="112">
        <v>-0.15407650748768609</v>
      </c>
      <c r="M243" s="112">
        <v>2.0909243753252102</v>
      </c>
      <c r="N243" s="112">
        <v>-0.50774704821245065</v>
      </c>
      <c r="O243" s="112">
        <v>-0.25899139771700486</v>
      </c>
      <c r="P243" s="112">
        <v>0.45871504591193224</v>
      </c>
      <c r="Q243" s="112">
        <v>0.50729529291096287</v>
      </c>
      <c r="R243" s="112">
        <v>0.1682609772667556</v>
      </c>
    </row>
    <row r="244" spans="1:18">
      <c r="A244" s="89" t="s">
        <v>379</v>
      </c>
      <c r="B244" s="89" t="s">
        <v>43</v>
      </c>
      <c r="C244" s="112">
        <v>0.26797877447742979</v>
      </c>
      <c r="D244" s="112">
        <v>-0.24819175959346884</v>
      </c>
      <c r="E244" s="112">
        <v>1.5788059746773664E-2</v>
      </c>
      <c r="F244" s="112">
        <v>-3.9517364382553932E-2</v>
      </c>
      <c r="G244" s="112">
        <v>0.20880310070073915</v>
      </c>
      <c r="H244" s="112">
        <v>0.21866873146081334</v>
      </c>
      <c r="I244" s="112">
        <v>0.21312029220597029</v>
      </c>
      <c r="J244" s="112">
        <v>-0.28917434335916259</v>
      </c>
      <c r="K244" s="112">
        <v>-0.12127452019493246</v>
      </c>
      <c r="L244" s="112">
        <v>-0.83626363123965997</v>
      </c>
      <c r="M244" s="112">
        <v>-1</v>
      </c>
      <c r="N244" s="112" t="s">
        <v>7790</v>
      </c>
      <c r="O244" s="112" t="s">
        <v>7790</v>
      </c>
      <c r="P244" s="112" t="s">
        <v>7790</v>
      </c>
      <c r="Q244" s="112" t="s">
        <v>7790</v>
      </c>
      <c r="R244" s="112" t="s">
        <v>7790</v>
      </c>
    </row>
    <row r="245" spans="1:18">
      <c r="A245" s="89" t="s">
        <v>380</v>
      </c>
      <c r="B245" s="89" t="s">
        <v>42</v>
      </c>
      <c r="C245" s="112">
        <v>0.59419973522756608</v>
      </c>
      <c r="D245" s="112">
        <v>-5.0786369574340462E-2</v>
      </c>
      <c r="E245" s="112">
        <v>4.9884899038330595</v>
      </c>
      <c r="F245" s="112">
        <v>-0.7994621636721102</v>
      </c>
      <c r="G245" s="112">
        <v>0.89636873153314434</v>
      </c>
      <c r="H245" s="112">
        <v>0.15599178014989623</v>
      </c>
      <c r="I245" s="112">
        <v>-0.36614869869859412</v>
      </c>
      <c r="J245" s="112">
        <v>-5.6248130100267524E-2</v>
      </c>
      <c r="K245" s="112">
        <v>5.3927668006763296E-2</v>
      </c>
      <c r="L245" s="112">
        <v>1.3285268162228858E-2</v>
      </c>
      <c r="M245" s="112">
        <v>-1</v>
      </c>
      <c r="N245" s="112" t="s">
        <v>7790</v>
      </c>
      <c r="O245" s="112" t="s">
        <v>7790</v>
      </c>
      <c r="P245" s="112" t="s">
        <v>7790</v>
      </c>
      <c r="Q245" s="112" t="s">
        <v>7790</v>
      </c>
      <c r="R245" s="112" t="s">
        <v>7790</v>
      </c>
    </row>
    <row r="246" spans="1:18">
      <c r="A246" s="89" t="s">
        <v>381</v>
      </c>
      <c r="B246" s="89" t="s">
        <v>41</v>
      </c>
      <c r="C246" s="112">
        <v>-8.3315717528275157E-2</v>
      </c>
      <c r="D246" s="112">
        <v>-0.16129567711860338</v>
      </c>
      <c r="E246" s="112">
        <v>-0.21295124780666008</v>
      </c>
      <c r="F246" s="112">
        <v>1.0696574980793052</v>
      </c>
      <c r="G246" s="112">
        <v>-0.37245475547563522</v>
      </c>
      <c r="H246" s="112">
        <v>1.0781375511171722</v>
      </c>
      <c r="I246" s="112">
        <v>-0.36125732619550988</v>
      </c>
      <c r="J246" s="112">
        <v>1.0003719471689991</v>
      </c>
      <c r="K246" s="112">
        <v>-0.52622953673319572</v>
      </c>
      <c r="L246" s="112">
        <v>6.0499826348483499E-3</v>
      </c>
      <c r="M246" s="112">
        <v>-1</v>
      </c>
      <c r="N246" s="112" t="s">
        <v>7790</v>
      </c>
      <c r="O246" s="112" t="s">
        <v>7790</v>
      </c>
      <c r="P246" s="112" t="s">
        <v>7790</v>
      </c>
      <c r="Q246" s="112" t="s">
        <v>7790</v>
      </c>
      <c r="R246" s="112" t="s">
        <v>7790</v>
      </c>
    </row>
    <row r="247" spans="1:18" ht="25.5">
      <c r="A247" s="89" t="s">
        <v>382</v>
      </c>
      <c r="B247" s="89" t="s">
        <v>219</v>
      </c>
      <c r="C247" s="112">
        <v>0.15569897502180607</v>
      </c>
      <c r="D247" s="112">
        <v>0.26853573773856798</v>
      </c>
      <c r="E247" s="112">
        <v>5.6949535473076907E-2</v>
      </c>
      <c r="F247" s="112">
        <v>0.12364795443194843</v>
      </c>
      <c r="G247" s="112">
        <v>0.40337375602399272</v>
      </c>
      <c r="H247" s="112">
        <v>-0.29983919141890403</v>
      </c>
      <c r="I247" s="112">
        <v>-1</v>
      </c>
      <c r="J247" s="112" t="s">
        <v>7790</v>
      </c>
      <c r="K247" s="112" t="s">
        <v>7790</v>
      </c>
      <c r="L247" s="112" t="s">
        <v>7790</v>
      </c>
      <c r="M247" s="112" t="s">
        <v>7790</v>
      </c>
      <c r="N247" s="112" t="s">
        <v>7790</v>
      </c>
      <c r="O247" s="112" t="s">
        <v>7790</v>
      </c>
      <c r="P247" s="112" t="s">
        <v>7790</v>
      </c>
      <c r="Q247" s="112" t="s">
        <v>7790</v>
      </c>
      <c r="R247" s="112" t="s">
        <v>7790</v>
      </c>
    </row>
    <row r="248" spans="1:18">
      <c r="A248" s="89" t="s">
        <v>383</v>
      </c>
      <c r="B248" s="89" t="s">
        <v>40</v>
      </c>
      <c r="C248" s="112">
        <v>0.30719141976705289</v>
      </c>
      <c r="D248" s="112">
        <v>0.12171483876914468</v>
      </c>
      <c r="E248" s="112">
        <v>7.6404250989447808E-2</v>
      </c>
      <c r="F248" s="112">
        <v>-0.10614067583076703</v>
      </c>
      <c r="G248" s="112">
        <v>0.14032508993653403</v>
      </c>
      <c r="H248" s="112">
        <v>6.3262802848789823E-2</v>
      </c>
      <c r="I248" s="112">
        <v>0.53868337769813035</v>
      </c>
      <c r="J248" s="112">
        <v>0.39931129997321291</v>
      </c>
      <c r="K248" s="112">
        <v>0.22712802642613972</v>
      </c>
      <c r="L248" s="112">
        <v>0.51943121853182617</v>
      </c>
      <c r="M248" s="112">
        <v>0.64183758789610956</v>
      </c>
      <c r="N248" s="112">
        <v>0.17808223860269723</v>
      </c>
      <c r="O248" s="112">
        <v>0.23708459123950409</v>
      </c>
      <c r="P248" s="112">
        <v>4.8023183152784199E-2</v>
      </c>
      <c r="Q248" s="112">
        <v>-0.2721546005634714</v>
      </c>
      <c r="R248" s="112">
        <v>8.9726838618338967E-2</v>
      </c>
    </row>
    <row r="249" spans="1:18">
      <c r="A249" s="89" t="s">
        <v>384</v>
      </c>
      <c r="B249" s="89" t="s">
        <v>39</v>
      </c>
      <c r="C249" s="112" t="s">
        <v>7790</v>
      </c>
      <c r="D249" s="112" t="s">
        <v>7790</v>
      </c>
      <c r="E249" s="112" t="s">
        <v>7790</v>
      </c>
      <c r="F249" s="112">
        <v>735.42444444444448</v>
      </c>
      <c r="G249" s="112">
        <v>-1</v>
      </c>
      <c r="H249" s="112" t="s">
        <v>7790</v>
      </c>
      <c r="I249" s="112" t="s">
        <v>7790</v>
      </c>
      <c r="J249" s="112" t="s">
        <v>7790</v>
      </c>
      <c r="K249" s="112" t="s">
        <v>7790</v>
      </c>
      <c r="L249" s="112" t="s">
        <v>7790</v>
      </c>
      <c r="M249" s="112" t="s">
        <v>7790</v>
      </c>
      <c r="N249" s="112" t="s">
        <v>7790</v>
      </c>
      <c r="O249" s="112" t="s">
        <v>7790</v>
      </c>
      <c r="P249" s="112" t="s">
        <v>7790</v>
      </c>
      <c r="Q249" s="112" t="s">
        <v>7790</v>
      </c>
      <c r="R249" s="112" t="s">
        <v>7790</v>
      </c>
    </row>
    <row r="250" spans="1:18" ht="25.5">
      <c r="A250" s="89" t="s">
        <v>385</v>
      </c>
      <c r="B250" s="89" t="s">
        <v>185</v>
      </c>
      <c r="C250" s="112" t="s">
        <v>7790</v>
      </c>
      <c r="D250" s="112" t="s">
        <v>7790</v>
      </c>
      <c r="E250" s="112" t="s">
        <v>7790</v>
      </c>
      <c r="F250" s="112" t="s">
        <v>7790</v>
      </c>
      <c r="G250" s="112" t="s">
        <v>7790</v>
      </c>
      <c r="H250" s="112" t="s">
        <v>7790</v>
      </c>
      <c r="I250" s="112" t="s">
        <v>7790</v>
      </c>
      <c r="J250" s="112" t="s">
        <v>7790</v>
      </c>
      <c r="K250" s="112">
        <v>-1</v>
      </c>
      <c r="L250" s="112" t="s">
        <v>7790</v>
      </c>
      <c r="M250" s="112" t="s">
        <v>7790</v>
      </c>
      <c r="N250" s="112" t="s">
        <v>7790</v>
      </c>
      <c r="O250" s="112" t="s">
        <v>7790</v>
      </c>
      <c r="P250" s="112" t="s">
        <v>7790</v>
      </c>
      <c r="Q250" s="112" t="s">
        <v>7790</v>
      </c>
      <c r="R250" s="112" t="s">
        <v>7790</v>
      </c>
    </row>
    <row r="251" spans="1:18" ht="25.5">
      <c r="A251" s="89" t="s">
        <v>386</v>
      </c>
      <c r="B251" s="89" t="s">
        <v>7660</v>
      </c>
      <c r="C251" s="112">
        <v>0.12687809156779606</v>
      </c>
      <c r="D251" s="112">
        <v>0.28601652015994405</v>
      </c>
      <c r="E251" s="112">
        <v>0.13360678576030249</v>
      </c>
      <c r="F251" s="112">
        <v>0.11732623291662381</v>
      </c>
      <c r="G251" s="112">
        <v>0.22382485965812093</v>
      </c>
      <c r="H251" s="112">
        <v>9.7189081318028281E-2</v>
      </c>
      <c r="I251" s="112">
        <v>5.6158282493503187E-2</v>
      </c>
      <c r="J251" s="112">
        <v>-0.99989938153430402</v>
      </c>
      <c r="K251" s="112">
        <v>-0.84857410054929105</v>
      </c>
      <c r="L251" s="112">
        <v>0.37519694659378633</v>
      </c>
      <c r="M251" s="112">
        <v>-0.13096297483312802</v>
      </c>
      <c r="N251" s="112">
        <v>20.353012455134781</v>
      </c>
      <c r="O251" s="112">
        <v>-0.99809010514996988</v>
      </c>
      <c r="P251" s="112">
        <v>1615.1907642532829</v>
      </c>
      <c r="Q251" s="112">
        <v>-0.9995155795428694</v>
      </c>
      <c r="R251" s="112">
        <v>-1.8603497457522211E-3</v>
      </c>
    </row>
    <row r="252" spans="1:18" ht="25.5">
      <c r="A252" s="89" t="s">
        <v>387</v>
      </c>
      <c r="B252" s="89" t="s">
        <v>7661</v>
      </c>
      <c r="C252" s="112">
        <v>-1</v>
      </c>
      <c r="D252" s="112" t="s">
        <v>7790</v>
      </c>
      <c r="E252" s="112" t="s">
        <v>7790</v>
      </c>
      <c r="F252" s="112" t="s">
        <v>7790</v>
      </c>
      <c r="G252" s="112" t="s">
        <v>7790</v>
      </c>
      <c r="H252" s="112">
        <v>-1.4314886432737928E-2</v>
      </c>
      <c r="I252" s="112">
        <v>-0.68130723386912817</v>
      </c>
      <c r="J252" s="112">
        <v>-0.77422630964240358</v>
      </c>
      <c r="K252" s="112">
        <v>2.8981687239460818E-2</v>
      </c>
      <c r="L252" s="112">
        <v>9.6327361314832327E-2</v>
      </c>
      <c r="M252" s="112">
        <v>1.4458907183352077E-2</v>
      </c>
      <c r="N252" s="112">
        <v>-0.1229300696892065</v>
      </c>
      <c r="O252" s="112">
        <v>5.230868523653287E-3</v>
      </c>
      <c r="P252" s="112">
        <v>8.9682019808570157E-3</v>
      </c>
      <c r="Q252" s="112">
        <v>-0.99613601903960447</v>
      </c>
      <c r="R252" s="112">
        <v>8.0584348115806392E-3</v>
      </c>
    </row>
    <row r="253" spans="1:18">
      <c r="A253" s="89" t="s">
        <v>2918</v>
      </c>
      <c r="B253" s="89" t="s">
        <v>210</v>
      </c>
      <c r="C253" s="112" t="s">
        <v>7790</v>
      </c>
      <c r="D253" s="112" t="s">
        <v>7790</v>
      </c>
      <c r="E253" s="112" t="s">
        <v>7790</v>
      </c>
      <c r="F253" s="112" t="s">
        <v>7790</v>
      </c>
      <c r="G253" s="112" t="s">
        <v>7790</v>
      </c>
      <c r="H253" s="112" t="s">
        <v>7790</v>
      </c>
      <c r="I253" s="112" t="s">
        <v>7790</v>
      </c>
      <c r="J253" s="112" t="s">
        <v>7790</v>
      </c>
      <c r="K253" s="112" t="s">
        <v>7790</v>
      </c>
      <c r="L253" s="112" t="s">
        <v>7790</v>
      </c>
      <c r="M253" s="112" t="s">
        <v>7790</v>
      </c>
      <c r="N253" s="112">
        <v>-0.18740930967107394</v>
      </c>
      <c r="O253" s="112">
        <v>0.37298122121899269</v>
      </c>
      <c r="P253" s="112">
        <v>7.2554394335394345E-2</v>
      </c>
      <c r="Q253" s="112">
        <v>0.85204608732409071</v>
      </c>
      <c r="R253" s="112">
        <v>-0.58071590961450781</v>
      </c>
    </row>
    <row r="254" spans="1:18">
      <c r="A254" s="89" t="s">
        <v>388</v>
      </c>
      <c r="B254" s="89" t="s">
        <v>38</v>
      </c>
      <c r="C254" s="112" t="s">
        <v>7790</v>
      </c>
      <c r="D254" s="112">
        <v>0.6158450969809719</v>
      </c>
      <c r="E254" s="112">
        <v>4.0655050829945134</v>
      </c>
      <c r="F254" s="112">
        <v>-0.95290355932138238</v>
      </c>
      <c r="G254" s="112">
        <v>-1</v>
      </c>
      <c r="H254" s="112" t="s">
        <v>7790</v>
      </c>
      <c r="I254" s="112" t="s">
        <v>7790</v>
      </c>
      <c r="J254" s="112" t="s">
        <v>7790</v>
      </c>
      <c r="K254" s="112" t="s">
        <v>7790</v>
      </c>
      <c r="L254" s="112" t="s">
        <v>7790</v>
      </c>
      <c r="M254" s="112" t="s">
        <v>7790</v>
      </c>
      <c r="N254" s="112" t="s">
        <v>7790</v>
      </c>
      <c r="O254" s="112" t="s">
        <v>7790</v>
      </c>
      <c r="P254" s="112" t="s">
        <v>7790</v>
      </c>
      <c r="Q254" s="112" t="s">
        <v>7790</v>
      </c>
      <c r="R254" s="112" t="s">
        <v>7790</v>
      </c>
    </row>
    <row r="255" spans="1:18">
      <c r="A255" s="89" t="s">
        <v>2930</v>
      </c>
      <c r="B255" s="89" t="s">
        <v>176</v>
      </c>
      <c r="C255" s="112" t="s">
        <v>7790</v>
      </c>
      <c r="D255" s="112" t="s">
        <v>7790</v>
      </c>
      <c r="E255" s="112" t="s">
        <v>7790</v>
      </c>
      <c r="F255" s="112" t="s">
        <v>7790</v>
      </c>
      <c r="G255" s="112" t="s">
        <v>7790</v>
      </c>
      <c r="H255" s="112" t="s">
        <v>7790</v>
      </c>
      <c r="I255" s="112" t="s">
        <v>7790</v>
      </c>
      <c r="J255" s="112" t="s">
        <v>7790</v>
      </c>
      <c r="K255" s="112" t="s">
        <v>7790</v>
      </c>
      <c r="L255" s="112" t="s">
        <v>7790</v>
      </c>
      <c r="M255" s="112" t="s">
        <v>7790</v>
      </c>
      <c r="N255" s="112">
        <v>0.10055060005523586</v>
      </c>
      <c r="O255" s="112">
        <v>-0.33218497922435064</v>
      </c>
      <c r="P255" s="112">
        <v>-0.52566005360730439</v>
      </c>
      <c r="Q255" s="112">
        <v>0.69657164006344319</v>
      </c>
      <c r="R255" s="112">
        <v>1.0207728699375749</v>
      </c>
    </row>
    <row r="256" spans="1:18" ht="25.5">
      <c r="A256" s="89" t="s">
        <v>2961</v>
      </c>
      <c r="B256" s="89" t="s">
        <v>2962</v>
      </c>
      <c r="C256" s="112" t="s">
        <v>7790</v>
      </c>
      <c r="D256" s="112" t="s">
        <v>7790</v>
      </c>
      <c r="E256" s="112" t="s">
        <v>7790</v>
      </c>
      <c r="F256" s="112" t="s">
        <v>7790</v>
      </c>
      <c r="G256" s="112" t="s">
        <v>7790</v>
      </c>
      <c r="H256" s="112" t="s">
        <v>7790</v>
      </c>
      <c r="I256" s="112" t="s">
        <v>7790</v>
      </c>
      <c r="J256" s="112" t="s">
        <v>7790</v>
      </c>
      <c r="K256" s="112" t="s">
        <v>7790</v>
      </c>
      <c r="L256" s="112" t="s">
        <v>7790</v>
      </c>
      <c r="M256" s="112" t="s">
        <v>7790</v>
      </c>
      <c r="N256" s="112">
        <v>-1</v>
      </c>
      <c r="O256" s="112" t="s">
        <v>7790</v>
      </c>
      <c r="P256" s="112" t="s">
        <v>7790</v>
      </c>
      <c r="Q256" s="112" t="s">
        <v>7790</v>
      </c>
      <c r="R256" s="112" t="s">
        <v>7790</v>
      </c>
    </row>
    <row r="257" spans="1:18" ht="25.5">
      <c r="A257" s="89" t="s">
        <v>2965</v>
      </c>
      <c r="B257" s="89" t="s">
        <v>7662</v>
      </c>
      <c r="C257" s="112" t="s">
        <v>7790</v>
      </c>
      <c r="D257" s="112" t="s">
        <v>7790</v>
      </c>
      <c r="E257" s="112" t="s">
        <v>7790</v>
      </c>
      <c r="F257" s="112" t="s">
        <v>7790</v>
      </c>
      <c r="G257" s="112" t="s">
        <v>7790</v>
      </c>
      <c r="H257" s="112" t="s">
        <v>7790</v>
      </c>
      <c r="I257" s="112" t="s">
        <v>7790</v>
      </c>
      <c r="J257" s="112" t="s">
        <v>7790</v>
      </c>
      <c r="K257" s="112" t="s">
        <v>7790</v>
      </c>
      <c r="L257" s="112" t="s">
        <v>7790</v>
      </c>
      <c r="M257" s="112" t="s">
        <v>7790</v>
      </c>
      <c r="N257" s="112">
        <v>0.20390694939337428</v>
      </c>
      <c r="O257" s="112">
        <v>-0.60296045935355547</v>
      </c>
      <c r="P257" s="112">
        <v>2.9121691279903716E-2</v>
      </c>
      <c r="Q257" s="112">
        <v>0.14008479945825836</v>
      </c>
      <c r="R257" s="112">
        <v>0.12549977033858584</v>
      </c>
    </row>
    <row r="258" spans="1:18">
      <c r="A258" s="89" t="s">
        <v>389</v>
      </c>
      <c r="B258" s="89" t="s">
        <v>37</v>
      </c>
      <c r="C258" s="112">
        <v>3.9000245256595623E-2</v>
      </c>
      <c r="D258" s="112">
        <v>3.2062958668634955E-3</v>
      </c>
      <c r="E258" s="112">
        <v>4.152857302477897E-2</v>
      </c>
      <c r="F258" s="112">
        <v>0.60837236939979134</v>
      </c>
      <c r="G258" s="112">
        <v>-0.60267188187406417</v>
      </c>
      <c r="H258" s="112">
        <v>0.17900638587215001</v>
      </c>
      <c r="I258" s="112">
        <v>4.4455791997264793E-2</v>
      </c>
      <c r="J258" s="112">
        <v>0.23495427462580709</v>
      </c>
      <c r="K258" s="112">
        <v>0.29118380269730038</v>
      </c>
      <c r="L258" s="112">
        <v>-0.28132529106690629</v>
      </c>
      <c r="M258" s="112">
        <v>17.935275047301914</v>
      </c>
      <c r="N258" s="112">
        <v>0.11349379074614774</v>
      </c>
      <c r="O258" s="112">
        <v>-3.6502673338366876E-2</v>
      </c>
      <c r="P258" s="112">
        <v>0.39728909823027392</v>
      </c>
      <c r="Q258" s="112">
        <v>0.1786459003845251</v>
      </c>
      <c r="R258" s="112">
        <v>1.3943364907400335E-2</v>
      </c>
    </row>
    <row r="259" spans="1:18">
      <c r="A259" s="89" t="s">
        <v>3050</v>
      </c>
      <c r="B259" s="89" t="s">
        <v>3051</v>
      </c>
      <c r="C259" s="112" t="s">
        <v>7790</v>
      </c>
      <c r="D259" s="112" t="s">
        <v>7790</v>
      </c>
      <c r="E259" s="112" t="s">
        <v>7790</v>
      </c>
      <c r="F259" s="112" t="s">
        <v>7790</v>
      </c>
      <c r="G259" s="112" t="s">
        <v>7790</v>
      </c>
      <c r="H259" s="112" t="s">
        <v>7790</v>
      </c>
      <c r="I259" s="112" t="s">
        <v>7790</v>
      </c>
      <c r="J259" s="112" t="s">
        <v>7790</v>
      </c>
      <c r="K259" s="112" t="s">
        <v>7790</v>
      </c>
      <c r="L259" s="112" t="s">
        <v>7790</v>
      </c>
      <c r="M259" s="112" t="s">
        <v>7790</v>
      </c>
      <c r="N259" s="112">
        <v>0.76145616038824659</v>
      </c>
      <c r="O259" s="112">
        <v>-8.7477450042692473E-2</v>
      </c>
      <c r="P259" s="112">
        <v>6.6546005825969257E-2</v>
      </c>
      <c r="Q259" s="112">
        <v>-0.21906284340280635</v>
      </c>
      <c r="R259" s="112">
        <v>-0.21229097429923849</v>
      </c>
    </row>
    <row r="260" spans="1:18">
      <c r="A260" s="89" t="s">
        <v>390</v>
      </c>
      <c r="B260" s="89" t="s">
        <v>7784</v>
      </c>
      <c r="C260" s="112">
        <v>0.22908700178626207</v>
      </c>
      <c r="D260" s="112">
        <v>-0.49025040736037562</v>
      </c>
      <c r="E260" s="112">
        <v>0.39112481814259747</v>
      </c>
      <c r="F260" s="112">
        <v>-1.9556290837539736E-2</v>
      </c>
      <c r="G260" s="112">
        <v>0.33387674409117141</v>
      </c>
      <c r="H260" s="112">
        <v>0.17927288781053252</v>
      </c>
      <c r="I260" s="112">
        <v>0.12208920458898587</v>
      </c>
      <c r="J260" s="112">
        <v>6.6882762386638595E-2</v>
      </c>
      <c r="K260" s="112">
        <v>1.8269739623066226</v>
      </c>
      <c r="L260" s="112">
        <v>0.10907008160515019</v>
      </c>
      <c r="M260" s="112">
        <v>20.541980376674264</v>
      </c>
      <c r="N260" s="112">
        <v>0.67261380568442597</v>
      </c>
      <c r="O260" s="112">
        <v>0.376922624288754</v>
      </c>
      <c r="P260" s="112">
        <v>9.7202399419256791E-2</v>
      </c>
      <c r="Q260" s="112">
        <v>6.0007230184554228E-2</v>
      </c>
      <c r="R260" s="112">
        <v>0.11455787522647221</v>
      </c>
    </row>
    <row r="261" spans="1:18">
      <c r="A261" s="89" t="s">
        <v>391</v>
      </c>
      <c r="B261" s="89" t="s">
        <v>36</v>
      </c>
      <c r="C261" s="112">
        <v>0.40138230520050078</v>
      </c>
      <c r="D261" s="112">
        <v>-6.0347008601157048E-2</v>
      </c>
      <c r="E261" s="112">
        <v>0.50499674928081695</v>
      </c>
      <c r="F261" s="112">
        <v>-7.5820614418065091E-3</v>
      </c>
      <c r="G261" s="112">
        <v>-6.8074380020988201E-3</v>
      </c>
      <c r="H261" s="112">
        <v>8.2725151219023907E-2</v>
      </c>
      <c r="I261" s="112">
        <v>4.0485195627119053E-2</v>
      </c>
      <c r="J261" s="112">
        <v>0.10261859225439252</v>
      </c>
      <c r="K261" s="112">
        <v>2.8869849865075161</v>
      </c>
      <c r="L261" s="112">
        <v>-0.65151998144533663</v>
      </c>
      <c r="M261" s="112">
        <v>-1</v>
      </c>
      <c r="N261" s="112" t="s">
        <v>7790</v>
      </c>
      <c r="O261" s="112" t="s">
        <v>7790</v>
      </c>
      <c r="P261" s="112" t="s">
        <v>7790</v>
      </c>
      <c r="Q261" s="112" t="s">
        <v>7790</v>
      </c>
      <c r="R261" s="112" t="s">
        <v>7790</v>
      </c>
    </row>
    <row r="262" spans="1:18">
      <c r="A262" s="89" t="s">
        <v>392</v>
      </c>
      <c r="B262" s="89" t="s">
        <v>175</v>
      </c>
      <c r="C262" s="112">
        <v>0.19882449727116591</v>
      </c>
      <c r="D262" s="112">
        <v>-0.86846697895871816</v>
      </c>
      <c r="E262" s="112">
        <v>6.6286405074456045E-3</v>
      </c>
      <c r="F262" s="112">
        <v>-7.4250635172906976E-2</v>
      </c>
      <c r="G262" s="112">
        <v>-0.37991894437304519</v>
      </c>
      <c r="H262" s="112">
        <v>6.0025716953970853E-3</v>
      </c>
      <c r="I262" s="112">
        <v>1.7178521006437828</v>
      </c>
      <c r="J262" s="112">
        <v>8.0934054513077669E-2</v>
      </c>
      <c r="K262" s="112">
        <v>-5.3730624531981075E-2</v>
      </c>
      <c r="L262" s="112">
        <v>22.486553149663592</v>
      </c>
      <c r="M262" s="112">
        <v>-1</v>
      </c>
      <c r="N262" s="112" t="s">
        <v>7790</v>
      </c>
      <c r="O262" s="112" t="s">
        <v>7790</v>
      </c>
      <c r="P262" s="112" t="s">
        <v>7790</v>
      </c>
      <c r="Q262" s="112" t="s">
        <v>7790</v>
      </c>
      <c r="R262" s="112" t="s">
        <v>7790</v>
      </c>
    </row>
    <row r="263" spans="1:18">
      <c r="A263" s="89" t="s">
        <v>3060</v>
      </c>
      <c r="B263" s="89" t="s">
        <v>3061</v>
      </c>
      <c r="C263" s="112" t="s">
        <v>7790</v>
      </c>
      <c r="D263" s="112" t="s">
        <v>7790</v>
      </c>
      <c r="E263" s="112" t="s">
        <v>7790</v>
      </c>
      <c r="F263" s="112" t="s">
        <v>7790</v>
      </c>
      <c r="G263" s="112" t="s">
        <v>7790</v>
      </c>
      <c r="H263" s="112" t="s">
        <v>7790</v>
      </c>
      <c r="I263" s="112" t="s">
        <v>7790</v>
      </c>
      <c r="J263" s="112" t="s">
        <v>7790</v>
      </c>
      <c r="K263" s="112" t="s">
        <v>7790</v>
      </c>
      <c r="L263" s="112" t="s">
        <v>7790</v>
      </c>
      <c r="M263" s="112" t="s">
        <v>7790</v>
      </c>
      <c r="N263" s="112">
        <v>7.5230117093638693E-3</v>
      </c>
      <c r="O263" s="112">
        <v>8.7324340140096268E-2</v>
      </c>
      <c r="P263" s="112">
        <v>-5.3165007274822762E-2</v>
      </c>
      <c r="Q263" s="112">
        <v>0.1053171140378597</v>
      </c>
      <c r="R263" s="112">
        <v>0.17361648927289131</v>
      </c>
    </row>
    <row r="264" spans="1:18">
      <c r="A264" s="89" t="s">
        <v>3110</v>
      </c>
      <c r="B264" s="89" t="s">
        <v>3111</v>
      </c>
      <c r="C264" s="112" t="s">
        <v>7790</v>
      </c>
      <c r="D264" s="112" t="s">
        <v>7790</v>
      </c>
      <c r="E264" s="112" t="s">
        <v>7790</v>
      </c>
      <c r="F264" s="112" t="s">
        <v>7790</v>
      </c>
      <c r="G264" s="112" t="s">
        <v>7790</v>
      </c>
      <c r="H264" s="112" t="s">
        <v>7790</v>
      </c>
      <c r="I264" s="112" t="s">
        <v>7790</v>
      </c>
      <c r="J264" s="112" t="s">
        <v>7790</v>
      </c>
      <c r="K264" s="112" t="s">
        <v>7790</v>
      </c>
      <c r="L264" s="112" t="s">
        <v>7790</v>
      </c>
      <c r="M264" s="112" t="s">
        <v>7790</v>
      </c>
      <c r="N264" s="112">
        <v>-0.15008610876737127</v>
      </c>
      <c r="O264" s="112">
        <v>0.12003585680718776</v>
      </c>
      <c r="P264" s="112">
        <v>-2.8791471086895282E-2</v>
      </c>
      <c r="Q264" s="112">
        <v>0.12902630610991017</v>
      </c>
      <c r="R264" s="112">
        <v>8.8451244557733011E-2</v>
      </c>
    </row>
    <row r="265" spans="1:18" ht="25.5">
      <c r="A265" s="89" t="s">
        <v>3122</v>
      </c>
      <c r="B265" s="89" t="s">
        <v>3123</v>
      </c>
      <c r="C265" s="112" t="s">
        <v>7790</v>
      </c>
      <c r="D265" s="112" t="s">
        <v>7790</v>
      </c>
      <c r="E265" s="112" t="s">
        <v>7790</v>
      </c>
      <c r="F265" s="112" t="s">
        <v>7790</v>
      </c>
      <c r="G265" s="112" t="s">
        <v>7790</v>
      </c>
      <c r="H265" s="112" t="s">
        <v>7790</v>
      </c>
      <c r="I265" s="112" t="s">
        <v>7790</v>
      </c>
      <c r="J265" s="112" t="s">
        <v>7790</v>
      </c>
      <c r="K265" s="112" t="s">
        <v>7790</v>
      </c>
      <c r="L265" s="112" t="s">
        <v>7790</v>
      </c>
      <c r="M265" s="112" t="s">
        <v>7790</v>
      </c>
      <c r="N265" s="112">
        <v>-0.16112900308722911</v>
      </c>
      <c r="O265" s="112">
        <v>5.1753159410524967</v>
      </c>
      <c r="P265" s="112">
        <v>4.7824659021471927E-2</v>
      </c>
      <c r="Q265" s="112">
        <v>4.1663445777235575E-2</v>
      </c>
      <c r="R265" s="112">
        <v>7.5727464542491685E-2</v>
      </c>
    </row>
    <row r="266" spans="1:18">
      <c r="A266" s="89" t="s">
        <v>3130</v>
      </c>
      <c r="B266" s="89" t="s">
        <v>3131</v>
      </c>
      <c r="C266" s="112" t="s">
        <v>7790</v>
      </c>
      <c r="D266" s="112" t="s">
        <v>7790</v>
      </c>
      <c r="E266" s="112" t="s">
        <v>7790</v>
      </c>
      <c r="F266" s="112" t="s">
        <v>7790</v>
      </c>
      <c r="G266" s="112" t="s">
        <v>7790</v>
      </c>
      <c r="H266" s="112" t="s">
        <v>7790</v>
      </c>
      <c r="I266" s="112" t="s">
        <v>7790</v>
      </c>
      <c r="J266" s="112" t="s">
        <v>7790</v>
      </c>
      <c r="K266" s="112" t="s">
        <v>7790</v>
      </c>
      <c r="L266" s="112" t="s">
        <v>7790</v>
      </c>
      <c r="M266" s="112" t="s">
        <v>7790</v>
      </c>
      <c r="N266" s="112">
        <v>0.72224876100023061</v>
      </c>
      <c r="O266" s="112">
        <v>0.3429745548668186</v>
      </c>
      <c r="P266" s="112">
        <v>0.10995929514236757</v>
      </c>
      <c r="Q266" s="112">
        <v>5.4900821989475546E-2</v>
      </c>
      <c r="R266" s="112">
        <v>0.10495904868838601</v>
      </c>
    </row>
    <row r="267" spans="1:18">
      <c r="A267" s="89" t="s">
        <v>3148</v>
      </c>
      <c r="B267" s="89" t="s">
        <v>3149</v>
      </c>
      <c r="C267" s="112" t="s">
        <v>7790</v>
      </c>
      <c r="D267" s="112" t="s">
        <v>7790</v>
      </c>
      <c r="E267" s="112" t="s">
        <v>7790</v>
      </c>
      <c r="F267" s="112" t="s">
        <v>7790</v>
      </c>
      <c r="G267" s="112" t="s">
        <v>7790</v>
      </c>
      <c r="H267" s="112" t="s">
        <v>7790</v>
      </c>
      <c r="I267" s="112" t="s">
        <v>7790</v>
      </c>
      <c r="J267" s="112" t="s">
        <v>7790</v>
      </c>
      <c r="K267" s="112" t="s">
        <v>7790</v>
      </c>
      <c r="L267" s="112" t="s">
        <v>7790</v>
      </c>
      <c r="M267" s="112" t="s">
        <v>7790</v>
      </c>
      <c r="N267" s="112">
        <v>0.30948488414731701</v>
      </c>
      <c r="O267" s="112">
        <v>2.0346176719539932</v>
      </c>
      <c r="P267" s="112">
        <v>-8.6261077572672096E-2</v>
      </c>
      <c r="Q267" s="112">
        <v>0.15125986216410658</v>
      </c>
      <c r="R267" s="112">
        <v>0.31358262041937102</v>
      </c>
    </row>
    <row r="268" spans="1:18">
      <c r="A268" s="89" t="s">
        <v>393</v>
      </c>
      <c r="B268" s="89" t="s">
        <v>176</v>
      </c>
      <c r="C268" s="112">
        <v>-0.29833009994487603</v>
      </c>
      <c r="D268" s="112">
        <v>-0.78676889711541276</v>
      </c>
      <c r="E268" s="112">
        <v>-0.55648096433819316</v>
      </c>
      <c r="F268" s="112">
        <v>-0.41753124246265605</v>
      </c>
      <c r="G268" s="112">
        <v>-0.61378593656581382</v>
      </c>
      <c r="H268" s="112">
        <v>-0.65792570920527493</v>
      </c>
      <c r="I268" s="112">
        <v>1.3854760916546205</v>
      </c>
      <c r="J268" s="112">
        <v>128.46389153541369</v>
      </c>
      <c r="K268" s="112">
        <v>4.9595319349723388E-2</v>
      </c>
      <c r="L268" s="112">
        <v>-6.8142131148933527E-2</v>
      </c>
      <c r="M268" s="112">
        <v>-1</v>
      </c>
      <c r="N268" s="112" t="s">
        <v>7790</v>
      </c>
      <c r="O268" s="112" t="s">
        <v>7790</v>
      </c>
      <c r="P268" s="112" t="s">
        <v>7790</v>
      </c>
      <c r="Q268" s="112" t="s">
        <v>7790</v>
      </c>
      <c r="R268" s="112" t="s">
        <v>7790</v>
      </c>
    </row>
    <row r="269" spans="1:18" ht="25.5">
      <c r="A269" s="89" t="s">
        <v>394</v>
      </c>
      <c r="B269" s="89" t="s">
        <v>177</v>
      </c>
      <c r="C269" s="112">
        <v>-0.47938244845189426</v>
      </c>
      <c r="D269" s="112">
        <v>-0.99694492677061819</v>
      </c>
      <c r="E269" s="112">
        <v>-0.57875155022736668</v>
      </c>
      <c r="F269" s="112">
        <v>-1</v>
      </c>
      <c r="G269" s="112" t="s">
        <v>7790</v>
      </c>
      <c r="H269" s="112">
        <v>-1</v>
      </c>
      <c r="I269" s="112" t="s">
        <v>7790</v>
      </c>
      <c r="J269" s="112">
        <v>-1</v>
      </c>
      <c r="K269" s="112" t="s">
        <v>7790</v>
      </c>
      <c r="L269" s="112">
        <v>0.44763730773093124</v>
      </c>
      <c r="M269" s="112">
        <v>-1</v>
      </c>
      <c r="N269" s="112" t="s">
        <v>7790</v>
      </c>
      <c r="O269" s="112" t="s">
        <v>7790</v>
      </c>
      <c r="P269" s="112" t="s">
        <v>7790</v>
      </c>
      <c r="Q269" s="112" t="s">
        <v>7790</v>
      </c>
      <c r="R269" s="112" t="s">
        <v>7790</v>
      </c>
    </row>
    <row r="270" spans="1:18">
      <c r="A270" s="89" t="s">
        <v>395</v>
      </c>
      <c r="B270" s="89" t="s">
        <v>186</v>
      </c>
      <c r="C270" s="112">
        <v>-0.57175409526418774</v>
      </c>
      <c r="D270" s="112">
        <v>0.49915595476471997</v>
      </c>
      <c r="E270" s="112">
        <v>-0.52059231747142198</v>
      </c>
      <c r="F270" s="112">
        <v>-0.35165609777924933</v>
      </c>
      <c r="G270" s="112">
        <v>44.282912498859289</v>
      </c>
      <c r="H270" s="112">
        <v>0.43036115677094289</v>
      </c>
      <c r="I270" s="112">
        <v>9.8855381222480609E-2</v>
      </c>
      <c r="J270" s="112">
        <v>-0.10068558978483277</v>
      </c>
      <c r="K270" s="112">
        <v>0.43766033493195255</v>
      </c>
      <c r="L270" s="112">
        <v>-0.24397307254584999</v>
      </c>
      <c r="M270" s="112">
        <v>-1</v>
      </c>
      <c r="N270" s="112" t="s">
        <v>7790</v>
      </c>
      <c r="O270" s="112" t="s">
        <v>7790</v>
      </c>
      <c r="P270" s="112" t="s">
        <v>7790</v>
      </c>
      <c r="Q270" s="112" t="s">
        <v>7790</v>
      </c>
      <c r="R270" s="112" t="s">
        <v>7790</v>
      </c>
    </row>
    <row r="271" spans="1:18">
      <c r="A271" s="89" t="s">
        <v>396</v>
      </c>
      <c r="B271" s="89" t="s">
        <v>2413</v>
      </c>
      <c r="C271" s="112">
        <v>0.18433552911078399</v>
      </c>
      <c r="D271" s="112">
        <v>0.17258291167908091</v>
      </c>
      <c r="E271" s="112">
        <v>0.12395497646900111</v>
      </c>
      <c r="F271" s="112">
        <v>-0.11999182629741323</v>
      </c>
      <c r="G271" s="112">
        <v>5.2831048411058124E-2</v>
      </c>
      <c r="H271" s="112">
        <v>0.18762338498461872</v>
      </c>
      <c r="I271" s="112">
        <v>6.2070486404278258E-2</v>
      </c>
      <c r="J271" s="112">
        <v>0.25701967062838049</v>
      </c>
      <c r="K271" s="112">
        <v>5.8330957601798072E-2</v>
      </c>
      <c r="L271" s="112">
        <v>2.7444556302889778E-2</v>
      </c>
      <c r="M271" s="112">
        <v>-0.99143523109094212</v>
      </c>
      <c r="N271" s="112">
        <v>0.10525487118809318</v>
      </c>
      <c r="O271" s="112">
        <v>0.37218930880903955</v>
      </c>
      <c r="P271" s="112">
        <v>-0.21918593556128474</v>
      </c>
      <c r="Q271" s="112">
        <v>1.0270611198712523</v>
      </c>
      <c r="R271" s="112">
        <v>-0.28090236490752651</v>
      </c>
    </row>
    <row r="272" spans="1:18">
      <c r="A272" s="89" t="s">
        <v>3154</v>
      </c>
      <c r="B272" s="89" t="s">
        <v>723</v>
      </c>
      <c r="C272" s="112" t="s">
        <v>7790</v>
      </c>
      <c r="D272" s="112" t="s">
        <v>7790</v>
      </c>
      <c r="E272" s="112" t="s">
        <v>7790</v>
      </c>
      <c r="F272" s="112" t="s">
        <v>7790</v>
      </c>
      <c r="G272" s="112" t="s">
        <v>7790</v>
      </c>
      <c r="H272" s="112" t="s">
        <v>7790</v>
      </c>
      <c r="I272" s="112" t="s">
        <v>7790</v>
      </c>
      <c r="J272" s="112" t="s">
        <v>7790</v>
      </c>
      <c r="K272" s="112" t="s">
        <v>7790</v>
      </c>
      <c r="L272" s="112" t="s">
        <v>7790</v>
      </c>
      <c r="M272" s="112" t="s">
        <v>7790</v>
      </c>
      <c r="N272" s="112">
        <v>0.64397893648028348</v>
      </c>
      <c r="O272" s="112">
        <v>0.25107748983374623</v>
      </c>
      <c r="P272" s="112">
        <v>-0.58414260410508045</v>
      </c>
      <c r="Q272" s="112">
        <v>1.5954185004226775</v>
      </c>
      <c r="R272" s="112">
        <v>-0.51936100931127593</v>
      </c>
    </row>
    <row r="273" spans="1:18" ht="25.5">
      <c r="A273" s="89" t="s">
        <v>3171</v>
      </c>
      <c r="B273" s="89" t="s">
        <v>739</v>
      </c>
      <c r="C273" s="112" t="s">
        <v>7790</v>
      </c>
      <c r="D273" s="112" t="s">
        <v>7790</v>
      </c>
      <c r="E273" s="112" t="s">
        <v>7790</v>
      </c>
      <c r="F273" s="112" t="s">
        <v>7790</v>
      </c>
      <c r="G273" s="112" t="s">
        <v>7790</v>
      </c>
      <c r="H273" s="112" t="s">
        <v>7790</v>
      </c>
      <c r="I273" s="112" t="s">
        <v>7790</v>
      </c>
      <c r="J273" s="112" t="s">
        <v>7790</v>
      </c>
      <c r="K273" s="112" t="s">
        <v>7790</v>
      </c>
      <c r="L273" s="112" t="s">
        <v>7790</v>
      </c>
      <c r="M273" s="112" t="s">
        <v>7790</v>
      </c>
      <c r="N273" s="112">
        <v>-0.55169844260274914</v>
      </c>
      <c r="O273" s="112">
        <v>0.81859506074743016</v>
      </c>
      <c r="P273" s="112">
        <v>0.39725150962788192</v>
      </c>
      <c r="Q273" s="112">
        <v>0.86483251922359483</v>
      </c>
      <c r="R273" s="112">
        <v>0.12797035898462594</v>
      </c>
    </row>
    <row r="274" spans="1:18" ht="25.5">
      <c r="A274" s="89" t="s">
        <v>3175</v>
      </c>
      <c r="B274" s="89" t="s">
        <v>743</v>
      </c>
      <c r="C274" s="112" t="s">
        <v>7790</v>
      </c>
      <c r="D274" s="112" t="s">
        <v>7790</v>
      </c>
      <c r="E274" s="112" t="s">
        <v>7790</v>
      </c>
      <c r="F274" s="112" t="s">
        <v>7790</v>
      </c>
      <c r="G274" s="112" t="s">
        <v>7790</v>
      </c>
      <c r="H274" s="112" t="s">
        <v>7790</v>
      </c>
      <c r="I274" s="112" t="s">
        <v>7790</v>
      </c>
      <c r="J274" s="112" t="s">
        <v>7790</v>
      </c>
      <c r="K274" s="112" t="s">
        <v>7790</v>
      </c>
      <c r="L274" s="112" t="s">
        <v>7790</v>
      </c>
      <c r="M274" s="112" t="s">
        <v>7790</v>
      </c>
      <c r="N274" s="112" t="s">
        <v>7790</v>
      </c>
      <c r="O274" s="112" t="s">
        <v>7790</v>
      </c>
      <c r="P274" s="112">
        <v>9.4532056757190119</v>
      </c>
      <c r="Q274" s="112">
        <v>0.11247489590730719</v>
      </c>
      <c r="R274" s="112">
        <v>-0.73034549443910679</v>
      </c>
    </row>
    <row r="275" spans="1:18">
      <c r="A275" s="89" t="s">
        <v>397</v>
      </c>
      <c r="B275" s="89" t="s">
        <v>178</v>
      </c>
      <c r="C275" s="112">
        <v>0.26005814259092586</v>
      </c>
      <c r="D275" s="112">
        <v>0.16628616857262846</v>
      </c>
      <c r="E275" s="112">
        <v>0.13144274852251248</v>
      </c>
      <c r="F275" s="112">
        <v>-0.35782291703143199</v>
      </c>
      <c r="G275" s="112">
        <v>0.12727536694915931</v>
      </c>
      <c r="H275" s="112">
        <v>7.864850837593873E-2</v>
      </c>
      <c r="I275" s="112">
        <v>9.1349491999196397E-2</v>
      </c>
      <c r="J275" s="112">
        <v>0.60828903292103376</v>
      </c>
      <c r="K275" s="112">
        <v>-0.11111046087695242</v>
      </c>
      <c r="L275" s="112">
        <v>1.5689117784580819E-2</v>
      </c>
      <c r="M275" s="112">
        <v>-1</v>
      </c>
      <c r="N275" s="112" t="s">
        <v>7790</v>
      </c>
      <c r="O275" s="112" t="s">
        <v>7790</v>
      </c>
      <c r="P275" s="112" t="s">
        <v>7790</v>
      </c>
      <c r="Q275" s="112" t="s">
        <v>7790</v>
      </c>
      <c r="R275" s="112" t="s">
        <v>7790</v>
      </c>
    </row>
    <row r="276" spans="1:18">
      <c r="A276" s="89" t="s">
        <v>398</v>
      </c>
      <c r="B276" s="89" t="s">
        <v>35</v>
      </c>
      <c r="C276" s="112">
        <v>7.8760165356519529E-2</v>
      </c>
      <c r="D276" s="112">
        <v>0.18283750994329129</v>
      </c>
      <c r="E276" s="112">
        <v>0.11193135410799759</v>
      </c>
      <c r="F276" s="112">
        <v>0.26861099286334222</v>
      </c>
      <c r="G276" s="112">
        <v>-8.7426458270603025E-3</v>
      </c>
      <c r="H276" s="112">
        <v>0.29012569020051426</v>
      </c>
      <c r="I276" s="112">
        <v>3.9044857920581988E-2</v>
      </c>
      <c r="J276" s="112">
        <v>-3.3131946831620351E-2</v>
      </c>
      <c r="K276" s="112">
        <v>0.29114072227157783</v>
      </c>
      <c r="L276" s="112">
        <v>3.856429710709075E-2</v>
      </c>
      <c r="M276" s="112">
        <v>-1</v>
      </c>
      <c r="N276" s="112" t="s">
        <v>7790</v>
      </c>
      <c r="O276" s="112" t="s">
        <v>7790</v>
      </c>
      <c r="P276" s="112" t="s">
        <v>7790</v>
      </c>
      <c r="Q276" s="112" t="s">
        <v>7790</v>
      </c>
      <c r="R276" s="112" t="s">
        <v>7790</v>
      </c>
    </row>
    <row r="277" spans="1:18">
      <c r="A277" s="89" t="s">
        <v>399</v>
      </c>
      <c r="B277" s="89" t="s">
        <v>2415</v>
      </c>
      <c r="C277" s="112">
        <v>-1.0711579285475614E-2</v>
      </c>
      <c r="D277" s="112">
        <v>0.12009758028113104</v>
      </c>
      <c r="E277" s="112">
        <v>8.7863139962793824E-3</v>
      </c>
      <c r="F277" s="112">
        <v>5.9412174455927502E-2</v>
      </c>
      <c r="G277" s="112">
        <v>2.5205625487391137E-2</v>
      </c>
      <c r="H277" s="112">
        <v>7.609448043328837E-2</v>
      </c>
      <c r="I277" s="112">
        <v>5.5786950783944134E-2</v>
      </c>
      <c r="J277" s="112">
        <v>-0.39758928431103646</v>
      </c>
      <c r="K277" s="112">
        <v>-0.10689364339187057</v>
      </c>
      <c r="L277" s="112">
        <v>0.1385054400782868</v>
      </c>
      <c r="M277" s="112">
        <v>-0.33977216765498075</v>
      </c>
      <c r="N277" s="112">
        <v>1.9063773689746024</v>
      </c>
      <c r="O277" s="112">
        <v>-0.60428739385673458</v>
      </c>
      <c r="P277" s="112">
        <v>-5.1232141905651618E-3</v>
      </c>
      <c r="Q277" s="112">
        <v>0.10176448664599835</v>
      </c>
      <c r="R277" s="112">
        <v>8.1206251680180364E-2</v>
      </c>
    </row>
    <row r="278" spans="1:18">
      <c r="A278" s="89" t="s">
        <v>3177</v>
      </c>
      <c r="B278" s="89" t="s">
        <v>3178</v>
      </c>
      <c r="C278" s="112" t="s">
        <v>7790</v>
      </c>
      <c r="D278" s="112" t="s">
        <v>7790</v>
      </c>
      <c r="E278" s="112" t="s">
        <v>7790</v>
      </c>
      <c r="F278" s="112" t="s">
        <v>7790</v>
      </c>
      <c r="G278" s="112" t="s">
        <v>7790</v>
      </c>
      <c r="H278" s="112" t="s">
        <v>7790</v>
      </c>
      <c r="I278" s="112" t="s">
        <v>7790</v>
      </c>
      <c r="J278" s="112" t="s">
        <v>7790</v>
      </c>
      <c r="K278" s="112" t="s">
        <v>7790</v>
      </c>
      <c r="L278" s="112" t="s">
        <v>7790</v>
      </c>
      <c r="M278" s="112" t="s">
        <v>7790</v>
      </c>
      <c r="N278" s="112">
        <v>-4.1108806528613595E-2</v>
      </c>
      <c r="O278" s="112">
        <v>-3.5755479139669033E-2</v>
      </c>
      <c r="P278" s="112">
        <v>-2.3588173380919009E-2</v>
      </c>
      <c r="Q278" s="112">
        <v>0.19427766958571357</v>
      </c>
      <c r="R278" s="112">
        <v>1.8830360158726744E-2</v>
      </c>
    </row>
    <row r="279" spans="1:18">
      <c r="A279" s="89" t="s">
        <v>400</v>
      </c>
      <c r="B279" s="89" t="s">
        <v>33</v>
      </c>
      <c r="C279" s="112">
        <v>0.72189638429965552</v>
      </c>
      <c r="D279" s="112">
        <v>-0.41689797965709885</v>
      </c>
      <c r="E279" s="112">
        <v>0.46475306451254306</v>
      </c>
      <c r="F279" s="112">
        <v>1.1572006835004167</v>
      </c>
      <c r="G279" s="112">
        <v>-5.6981907351061456E-2</v>
      </c>
      <c r="H279" s="112">
        <v>0.15082104295963883</v>
      </c>
      <c r="I279" s="112">
        <v>-0.23198317149479075</v>
      </c>
      <c r="J279" s="112">
        <v>-0.78728036373063937</v>
      </c>
      <c r="K279" s="112">
        <v>1.9065113259531197E-2</v>
      </c>
      <c r="L279" s="112">
        <v>-0.5323844219320637</v>
      </c>
      <c r="M279" s="112">
        <v>-1</v>
      </c>
      <c r="N279" s="112" t="s">
        <v>7790</v>
      </c>
      <c r="O279" s="112" t="s">
        <v>7790</v>
      </c>
      <c r="P279" s="112" t="s">
        <v>7790</v>
      </c>
      <c r="Q279" s="112" t="s">
        <v>7790</v>
      </c>
      <c r="R279" s="112" t="s">
        <v>7790</v>
      </c>
    </row>
    <row r="280" spans="1:18">
      <c r="A280" s="89" t="s">
        <v>3191</v>
      </c>
      <c r="B280" s="89" t="s">
        <v>3192</v>
      </c>
      <c r="C280" s="112" t="s">
        <v>7790</v>
      </c>
      <c r="D280" s="112" t="s">
        <v>7790</v>
      </c>
      <c r="E280" s="112" t="s">
        <v>7790</v>
      </c>
      <c r="F280" s="112" t="s">
        <v>7790</v>
      </c>
      <c r="G280" s="112" t="s">
        <v>7790</v>
      </c>
      <c r="H280" s="112" t="s">
        <v>7790</v>
      </c>
      <c r="I280" s="112" t="s">
        <v>7790</v>
      </c>
      <c r="J280" s="112" t="s">
        <v>7790</v>
      </c>
      <c r="K280" s="112" t="s">
        <v>7790</v>
      </c>
      <c r="L280" s="112" t="s">
        <v>7790</v>
      </c>
      <c r="M280" s="112" t="s">
        <v>7790</v>
      </c>
      <c r="N280" s="112">
        <v>-0.50643648676529773</v>
      </c>
      <c r="O280" s="112">
        <v>0.72416317861262058</v>
      </c>
      <c r="P280" s="112">
        <v>-0.46779455145997784</v>
      </c>
      <c r="Q280" s="112">
        <v>1.3495752785598358</v>
      </c>
      <c r="R280" s="112">
        <v>-0.20763957044929815</v>
      </c>
    </row>
    <row r="281" spans="1:18">
      <c r="A281" s="89" t="s">
        <v>401</v>
      </c>
      <c r="B281" s="89" t="s">
        <v>32</v>
      </c>
      <c r="C281" s="112">
        <v>-0.22898821562001803</v>
      </c>
      <c r="D281" s="112">
        <v>0.1107830447420437</v>
      </c>
      <c r="E281" s="112">
        <v>5.8097223142081988E-2</v>
      </c>
      <c r="F281" s="112">
        <v>0.5104327280286558</v>
      </c>
      <c r="G281" s="112">
        <v>7.7702355368854059E-2</v>
      </c>
      <c r="H281" s="112">
        <v>9.589944840836373E-2</v>
      </c>
      <c r="I281" s="112">
        <v>0.44894935995386787</v>
      </c>
      <c r="J281" s="112">
        <v>-0.13268716035224981</v>
      </c>
      <c r="K281" s="112">
        <v>0.38256594223530294</v>
      </c>
      <c r="L281" s="112">
        <v>0.24659156020131534</v>
      </c>
      <c r="M281" s="112">
        <v>-1</v>
      </c>
      <c r="N281" s="112" t="s">
        <v>7790</v>
      </c>
      <c r="O281" s="112" t="s">
        <v>7790</v>
      </c>
      <c r="P281" s="112" t="s">
        <v>7790</v>
      </c>
      <c r="Q281" s="112" t="s">
        <v>7790</v>
      </c>
      <c r="R281" s="112" t="s">
        <v>7790</v>
      </c>
    </row>
    <row r="282" spans="1:18">
      <c r="A282" s="89" t="s">
        <v>402</v>
      </c>
      <c r="B282" s="89" t="s">
        <v>31</v>
      </c>
      <c r="C282" s="112">
        <v>-0.15260395325205756</v>
      </c>
      <c r="D282" s="112">
        <v>7.7547500114300316</v>
      </c>
      <c r="E282" s="112">
        <v>-5.5295271307515326E-2</v>
      </c>
      <c r="F282" s="112">
        <v>0.1535306133744736</v>
      </c>
      <c r="G282" s="112">
        <v>0.28209267269044047</v>
      </c>
      <c r="H282" s="112">
        <v>4.8123320159111138E-2</v>
      </c>
      <c r="I282" s="112">
        <v>7.5844409715335903E-2</v>
      </c>
      <c r="J282" s="112">
        <v>-5.276563999253181E-2</v>
      </c>
      <c r="K282" s="112">
        <v>-0.98262562874622961</v>
      </c>
      <c r="L282" s="112">
        <v>1.109694338900491E-2</v>
      </c>
      <c r="M282" s="112">
        <v>-1</v>
      </c>
      <c r="N282" s="112" t="s">
        <v>7790</v>
      </c>
      <c r="O282" s="112" t="s">
        <v>7790</v>
      </c>
      <c r="P282" s="112" t="s">
        <v>7790</v>
      </c>
      <c r="Q282" s="112" t="s">
        <v>7790</v>
      </c>
      <c r="R282" s="112" t="s">
        <v>7790</v>
      </c>
    </row>
    <row r="283" spans="1:18">
      <c r="A283" s="89" t="s">
        <v>403</v>
      </c>
      <c r="B283" s="89" t="s">
        <v>30</v>
      </c>
      <c r="C283" s="112">
        <v>-7.328569428991516E-2</v>
      </c>
      <c r="D283" s="112">
        <v>0.10665849247243897</v>
      </c>
      <c r="E283" s="112">
        <v>2.1913791803560567E-2</v>
      </c>
      <c r="F283" s="112">
        <v>5.2731997009299203E-2</v>
      </c>
      <c r="G283" s="112">
        <v>-2.7589613561189719E-3</v>
      </c>
      <c r="H283" s="112">
        <v>4.5870963024528422E-2</v>
      </c>
      <c r="I283" s="112">
        <v>-3.8252650874708971E-2</v>
      </c>
      <c r="J283" s="112">
        <v>-0.48134806475720648</v>
      </c>
      <c r="K283" s="112">
        <v>-6.0004901763089702E-2</v>
      </c>
      <c r="L283" s="112">
        <v>0.17067374888486486</v>
      </c>
      <c r="M283" s="112">
        <v>-1</v>
      </c>
      <c r="N283" s="112" t="s">
        <v>7790</v>
      </c>
      <c r="O283" s="112" t="s">
        <v>7790</v>
      </c>
      <c r="P283" s="112" t="s">
        <v>7790</v>
      </c>
      <c r="Q283" s="112" t="s">
        <v>7790</v>
      </c>
      <c r="R283" s="112" t="s">
        <v>7790</v>
      </c>
    </row>
    <row r="284" spans="1:18">
      <c r="A284" s="89" t="s">
        <v>404</v>
      </c>
      <c r="B284" s="89" t="s">
        <v>29</v>
      </c>
      <c r="C284" s="112">
        <v>9.4249562554858946E-2</v>
      </c>
      <c r="D284" s="112">
        <v>0.16297968650131978</v>
      </c>
      <c r="E284" s="112">
        <v>-0.13753217797856965</v>
      </c>
      <c r="F284" s="112">
        <v>-0.40717549841608136</v>
      </c>
      <c r="G284" s="112">
        <v>9.6207354600540196E-2</v>
      </c>
      <c r="H284" s="112">
        <v>3.7770140462368262E-2</v>
      </c>
      <c r="I284" s="112">
        <v>0.10286853819632169</v>
      </c>
      <c r="J284" s="112">
        <v>-1</v>
      </c>
      <c r="K284" s="112" t="s">
        <v>7790</v>
      </c>
      <c r="L284" s="112" t="s">
        <v>7790</v>
      </c>
      <c r="M284" s="112" t="s">
        <v>7790</v>
      </c>
      <c r="N284" s="112" t="s">
        <v>7790</v>
      </c>
      <c r="O284" s="112" t="s">
        <v>7790</v>
      </c>
      <c r="P284" s="112" t="s">
        <v>7790</v>
      </c>
      <c r="Q284" s="112" t="s">
        <v>7790</v>
      </c>
      <c r="R284" s="112" t="s">
        <v>7790</v>
      </c>
    </row>
    <row r="285" spans="1:18">
      <c r="A285" s="89" t="s">
        <v>405</v>
      </c>
      <c r="B285" s="89" t="s">
        <v>179</v>
      </c>
      <c r="C285" s="112" t="s">
        <v>7790</v>
      </c>
      <c r="D285" s="112" t="s">
        <v>7790</v>
      </c>
      <c r="E285" s="112" t="s">
        <v>7790</v>
      </c>
      <c r="F285" s="112" t="s">
        <v>7790</v>
      </c>
      <c r="G285" s="112" t="s">
        <v>7790</v>
      </c>
      <c r="H285" s="112" t="s">
        <v>7790</v>
      </c>
      <c r="I285" s="112" t="s">
        <v>7790</v>
      </c>
      <c r="J285" s="112" t="s">
        <v>7790</v>
      </c>
      <c r="K285" s="112" t="s">
        <v>7790</v>
      </c>
      <c r="L285" s="112" t="s">
        <v>7790</v>
      </c>
      <c r="M285" s="112">
        <v>-1</v>
      </c>
      <c r="N285" s="112" t="s">
        <v>7790</v>
      </c>
      <c r="O285" s="112" t="s">
        <v>7790</v>
      </c>
      <c r="P285" s="112" t="s">
        <v>7790</v>
      </c>
      <c r="Q285" s="112" t="s">
        <v>7790</v>
      </c>
      <c r="R285" s="112" t="s">
        <v>7790</v>
      </c>
    </row>
    <row r="286" spans="1:18">
      <c r="A286" s="89" t="s">
        <v>406</v>
      </c>
      <c r="B286" s="89" t="s">
        <v>28</v>
      </c>
      <c r="C286" s="112">
        <v>5.9040887355620084</v>
      </c>
      <c r="D286" s="112">
        <v>6.5554241787689094E-2</v>
      </c>
      <c r="E286" s="112">
        <v>1.1616234303547301E-2</v>
      </c>
      <c r="F286" s="112">
        <v>3.8821876898995633E-2</v>
      </c>
      <c r="G286" s="112">
        <v>5.0199079069052521E-2</v>
      </c>
      <c r="H286" s="112">
        <v>0.33910698776181936</v>
      </c>
      <c r="I286" s="112">
        <v>4.3474180672336882E-2</v>
      </c>
      <c r="J286" s="112">
        <v>-0.50580297481274716</v>
      </c>
      <c r="K286" s="112">
        <v>0.25969498034058192</v>
      </c>
      <c r="L286" s="112">
        <v>9.2505893071830103E-2</v>
      </c>
      <c r="M286" s="112">
        <v>8.6121581766948951E-2</v>
      </c>
      <c r="N286" s="112">
        <v>9.5268195609184536E-2</v>
      </c>
      <c r="O286" s="112">
        <v>0.12945516377219413</v>
      </c>
      <c r="P286" s="112">
        <v>0.10320451112794826</v>
      </c>
      <c r="Q286" s="112">
        <v>0.1591623003331557</v>
      </c>
      <c r="R286" s="112">
        <v>0.19304349432858636</v>
      </c>
    </row>
    <row r="287" spans="1:18">
      <c r="A287" s="89" t="s">
        <v>407</v>
      </c>
      <c r="B287" s="89" t="s">
        <v>220</v>
      </c>
      <c r="C287" s="112">
        <v>0.24028604075221005</v>
      </c>
      <c r="D287" s="112">
        <v>1.303755513100846E-2</v>
      </c>
      <c r="E287" s="112">
        <v>4.8278333060010059E-2</v>
      </c>
      <c r="F287" s="112">
        <v>-8.5941869074550592E-3</v>
      </c>
      <c r="G287" s="112">
        <v>2.3165723470391031E-2</v>
      </c>
      <c r="H287" s="112">
        <v>0.17189795782004502</v>
      </c>
      <c r="I287" s="112">
        <v>0.30392700649490156</v>
      </c>
      <c r="J287" s="112">
        <v>0.34574877174582852</v>
      </c>
      <c r="K287" s="112">
        <v>-0.99847005278629863</v>
      </c>
      <c r="L287" s="112">
        <v>-1</v>
      </c>
      <c r="M287" s="112" t="s">
        <v>7790</v>
      </c>
      <c r="N287" s="112">
        <v>4.3169813067776008E-3</v>
      </c>
      <c r="O287" s="112">
        <v>0.49646709974536729</v>
      </c>
      <c r="P287" s="112">
        <v>5.5398008128285658E-2</v>
      </c>
      <c r="Q287" s="112">
        <v>0.11512219317135886</v>
      </c>
      <c r="R287" s="112">
        <v>0.15018546497162388</v>
      </c>
    </row>
    <row r="288" spans="1:18">
      <c r="A288" s="89" t="s">
        <v>7644</v>
      </c>
      <c r="B288" s="89" t="s">
        <v>7645</v>
      </c>
      <c r="C288" s="112" t="s">
        <v>7790</v>
      </c>
      <c r="D288" s="112" t="s">
        <v>7790</v>
      </c>
      <c r="E288" s="112" t="s">
        <v>7790</v>
      </c>
      <c r="F288" s="112" t="s">
        <v>7790</v>
      </c>
      <c r="G288" s="112" t="s">
        <v>7790</v>
      </c>
      <c r="H288" s="112" t="s">
        <v>7790</v>
      </c>
      <c r="I288" s="112" t="s">
        <v>7790</v>
      </c>
      <c r="J288" s="112" t="s">
        <v>7790</v>
      </c>
      <c r="K288" s="112" t="s">
        <v>7790</v>
      </c>
      <c r="L288" s="112" t="s">
        <v>7790</v>
      </c>
      <c r="M288" s="112" t="s">
        <v>7790</v>
      </c>
      <c r="N288" s="112" t="s">
        <v>7790</v>
      </c>
      <c r="O288" s="112">
        <v>0.37513241075788639</v>
      </c>
      <c r="P288" s="112">
        <v>-0.6100836256091815</v>
      </c>
      <c r="Q288" s="112">
        <v>-0.50887093371619496</v>
      </c>
      <c r="R288" s="112">
        <v>-3.3240318903615229E-2</v>
      </c>
    </row>
    <row r="289" spans="1:18">
      <c r="A289" s="89" t="s">
        <v>408</v>
      </c>
      <c r="B289" s="89" t="s">
        <v>27</v>
      </c>
      <c r="C289" s="113">
        <v>-9.3950629968635568E-2</v>
      </c>
      <c r="D289" s="113">
        <v>0.46713312358399328</v>
      </c>
      <c r="E289" s="113">
        <v>8.2555727265827272E-2</v>
      </c>
      <c r="F289" s="113">
        <v>0.19630452573251755</v>
      </c>
      <c r="G289" s="113">
        <v>0.15154338319331706</v>
      </c>
      <c r="H289" s="113">
        <v>0.17404331346546087</v>
      </c>
      <c r="I289" s="113">
        <v>0.1860894930631527</v>
      </c>
      <c r="J289" s="113">
        <v>-0.19655919180719628</v>
      </c>
      <c r="K289" s="113">
        <v>0.10907423590137588</v>
      </c>
      <c r="L289" s="113">
        <v>-0.45437327811678263</v>
      </c>
      <c r="M289" s="113">
        <v>1.5981294510891155</v>
      </c>
      <c r="N289" s="113">
        <v>13.316316826993056</v>
      </c>
      <c r="O289" s="113">
        <v>-0.8657092170385603</v>
      </c>
      <c r="P289" s="113">
        <v>8.3792261802880796E-2</v>
      </c>
      <c r="Q289" s="113">
        <v>-9.8601958570493031E-2</v>
      </c>
      <c r="R289" s="113">
        <v>0.21066423375480703</v>
      </c>
    </row>
    <row r="290" spans="1:18">
      <c r="A290" s="89" t="s">
        <v>409</v>
      </c>
      <c r="B290" s="89" t="s">
        <v>162</v>
      </c>
      <c r="C290" s="112">
        <v>0.11851802853775051</v>
      </c>
      <c r="D290" s="112">
        <v>0.12056449984890527</v>
      </c>
      <c r="E290" s="112">
        <v>7.552928916823487E-2</v>
      </c>
      <c r="F290" s="112">
        <v>0.26772803176615612</v>
      </c>
      <c r="G290" s="112">
        <v>6.0052947346181051E-2</v>
      </c>
      <c r="H290" s="112">
        <v>8.5627034129103885E-2</v>
      </c>
      <c r="I290" s="112">
        <v>0.10346785606501774</v>
      </c>
      <c r="J290" s="112">
        <v>7.2896478438081225E-2</v>
      </c>
      <c r="K290" s="112">
        <v>8.2387016833886939E-2</v>
      </c>
      <c r="L290" s="112">
        <v>0.11573620375786309</v>
      </c>
      <c r="M290" s="112">
        <v>0.23709748576703693</v>
      </c>
      <c r="N290" s="112">
        <v>0.11287618079820638</v>
      </c>
      <c r="O290" s="112">
        <v>4.326666655910949E-2</v>
      </c>
      <c r="P290" s="112">
        <v>0.20628960503287774</v>
      </c>
      <c r="Q290" s="112">
        <v>0.21801016470196188</v>
      </c>
      <c r="R290" s="112">
        <v>0.3793863875527026</v>
      </c>
    </row>
    <row r="291" spans="1:18">
      <c r="A291" s="89" t="s">
        <v>3235</v>
      </c>
      <c r="B291" s="89" t="s">
        <v>43</v>
      </c>
      <c r="C291" s="112" t="s">
        <v>7790</v>
      </c>
      <c r="D291" s="112" t="s">
        <v>7790</v>
      </c>
      <c r="E291" s="112" t="s">
        <v>7790</v>
      </c>
      <c r="F291" s="112" t="s">
        <v>7790</v>
      </c>
      <c r="G291" s="112" t="s">
        <v>7790</v>
      </c>
      <c r="H291" s="112" t="s">
        <v>7790</v>
      </c>
      <c r="I291" s="112" t="s">
        <v>7790</v>
      </c>
      <c r="J291" s="112" t="s">
        <v>7790</v>
      </c>
      <c r="K291" s="112" t="s">
        <v>7790</v>
      </c>
      <c r="L291" s="112" t="s">
        <v>7790</v>
      </c>
      <c r="M291" s="112" t="s">
        <v>7790</v>
      </c>
      <c r="N291" s="112">
        <v>7.7306983287634301E-2</v>
      </c>
      <c r="O291" s="112">
        <v>-3.6286316631902404E-2</v>
      </c>
      <c r="P291" s="112">
        <v>-0.16967271485122193</v>
      </c>
      <c r="Q291" s="112">
        <v>-4.443898531908208E-2</v>
      </c>
      <c r="R291" s="112">
        <v>0.76102736407535199</v>
      </c>
    </row>
    <row r="292" spans="1:18">
      <c r="A292" s="89" t="s">
        <v>3241</v>
      </c>
      <c r="B292" s="89" t="s">
        <v>42</v>
      </c>
      <c r="C292" s="112" t="s">
        <v>7790</v>
      </c>
      <c r="D292" s="112" t="s">
        <v>7790</v>
      </c>
      <c r="E292" s="112" t="s">
        <v>7790</v>
      </c>
      <c r="F292" s="112" t="s">
        <v>7790</v>
      </c>
      <c r="G292" s="112" t="s">
        <v>7790</v>
      </c>
      <c r="H292" s="112" t="s">
        <v>7790</v>
      </c>
      <c r="I292" s="112" t="s">
        <v>7790</v>
      </c>
      <c r="J292" s="112" t="s">
        <v>7790</v>
      </c>
      <c r="K292" s="112" t="s">
        <v>7790</v>
      </c>
      <c r="L292" s="112" t="s">
        <v>7790</v>
      </c>
      <c r="M292" s="112" t="s">
        <v>7790</v>
      </c>
      <c r="N292" s="112">
        <v>2.1082943907810989</v>
      </c>
      <c r="O292" s="112">
        <v>-6.9765607671522623E-2</v>
      </c>
      <c r="P292" s="112">
        <v>0.52126247403772075</v>
      </c>
      <c r="Q292" s="112">
        <v>0.26330498021371396</v>
      </c>
      <c r="R292" s="112">
        <v>1.0017939638336268</v>
      </c>
    </row>
    <row r="293" spans="1:18">
      <c r="A293" s="89" t="s">
        <v>3243</v>
      </c>
      <c r="B293" s="89" t="s">
        <v>41</v>
      </c>
      <c r="C293" s="112" t="s">
        <v>7790</v>
      </c>
      <c r="D293" s="112" t="s">
        <v>7790</v>
      </c>
      <c r="E293" s="112" t="s">
        <v>7790</v>
      </c>
      <c r="F293" s="112" t="s">
        <v>7790</v>
      </c>
      <c r="G293" s="112" t="s">
        <v>7790</v>
      </c>
      <c r="H293" s="112" t="s">
        <v>7790</v>
      </c>
      <c r="I293" s="112" t="s">
        <v>7790</v>
      </c>
      <c r="J293" s="112" t="s">
        <v>7790</v>
      </c>
      <c r="K293" s="112" t="s">
        <v>7790</v>
      </c>
      <c r="L293" s="112" t="s">
        <v>7790</v>
      </c>
      <c r="M293" s="112" t="s">
        <v>7790</v>
      </c>
      <c r="N293" s="112">
        <v>0.34066406163532958</v>
      </c>
      <c r="O293" s="112">
        <v>-0.37243488035886285</v>
      </c>
      <c r="P293" s="112">
        <v>0.19711537012181357</v>
      </c>
      <c r="Q293" s="112">
        <v>1.2887157673440597</v>
      </c>
      <c r="R293" s="112">
        <v>-0.70461737178073736</v>
      </c>
    </row>
    <row r="294" spans="1:18" ht="25.5">
      <c r="A294" s="89" t="s">
        <v>3250</v>
      </c>
      <c r="B294" s="89" t="s">
        <v>3251</v>
      </c>
      <c r="C294" s="112" t="s">
        <v>7790</v>
      </c>
      <c r="D294" s="112" t="s">
        <v>7790</v>
      </c>
      <c r="E294" s="112" t="s">
        <v>7790</v>
      </c>
      <c r="F294" s="112" t="s">
        <v>7790</v>
      </c>
      <c r="G294" s="112" t="s">
        <v>7790</v>
      </c>
      <c r="H294" s="112" t="s">
        <v>7790</v>
      </c>
      <c r="I294" s="112" t="s">
        <v>7790</v>
      </c>
      <c r="J294" s="112" t="s">
        <v>7790</v>
      </c>
      <c r="K294" s="112" t="s">
        <v>7790</v>
      </c>
      <c r="L294" s="112" t="s">
        <v>7790</v>
      </c>
      <c r="M294" s="112" t="s">
        <v>7790</v>
      </c>
      <c r="N294" s="112">
        <v>0.13457009285112265</v>
      </c>
      <c r="O294" s="112">
        <v>-0.23312143848568556</v>
      </c>
      <c r="P294" s="112">
        <v>0.300892136955621</v>
      </c>
      <c r="Q294" s="112">
        <v>0.30852214611666362</v>
      </c>
      <c r="R294" s="112">
        <v>-0.16426336359989102</v>
      </c>
    </row>
    <row r="295" spans="1:18">
      <c r="A295" s="89" t="s">
        <v>410</v>
      </c>
      <c r="B295" s="89" t="s">
        <v>26</v>
      </c>
      <c r="C295" s="112">
        <v>7.9882902374643905E-3</v>
      </c>
      <c r="D295" s="112">
        <v>-0.19546211517228418</v>
      </c>
      <c r="E295" s="112">
        <v>0.23463661933494206</v>
      </c>
      <c r="F295" s="112">
        <v>1.4838216774805675</v>
      </c>
      <c r="G295" s="112">
        <v>-0.14801969642964496</v>
      </c>
      <c r="H295" s="112">
        <v>-0.41340788352233282</v>
      </c>
      <c r="I295" s="112">
        <v>-2.5995577387943891E-2</v>
      </c>
      <c r="J295" s="112">
        <v>6.6357585295038879E-2</v>
      </c>
      <c r="K295" s="112">
        <v>-0.34160153346171629</v>
      </c>
      <c r="L295" s="112">
        <v>7.1786193202358239E-2</v>
      </c>
      <c r="M295" s="112">
        <v>-1</v>
      </c>
      <c r="N295" s="112" t="s">
        <v>7790</v>
      </c>
      <c r="O295" s="112" t="s">
        <v>7790</v>
      </c>
      <c r="P295" s="112" t="s">
        <v>7790</v>
      </c>
      <c r="Q295" s="112" t="s">
        <v>7790</v>
      </c>
      <c r="R295" s="112" t="s">
        <v>7790</v>
      </c>
    </row>
    <row r="296" spans="1:18">
      <c r="A296" s="89" t="s">
        <v>411</v>
      </c>
      <c r="B296" s="89" t="s">
        <v>25</v>
      </c>
      <c r="C296" s="112">
        <v>-7.4742263556024646E-3</v>
      </c>
      <c r="D296" s="112">
        <v>-7.7425379593353716E-2</v>
      </c>
      <c r="E296" s="112">
        <v>-0.12749748991219723</v>
      </c>
      <c r="F296" s="112">
        <v>7.7001876721223272E-2</v>
      </c>
      <c r="G296" s="112">
        <v>0.12552729589054001</v>
      </c>
      <c r="H296" s="112">
        <v>-0.49468981041082172</v>
      </c>
      <c r="I296" s="112">
        <v>0.21773730205582487</v>
      </c>
      <c r="J296" s="112">
        <v>-4.3528300954214449E-2</v>
      </c>
      <c r="K296" s="112">
        <v>0.43646714700383504</v>
      </c>
      <c r="L296" s="112">
        <v>-0.11562745730410495</v>
      </c>
      <c r="M296" s="112">
        <v>0.17191582503761227</v>
      </c>
      <c r="N296" s="112">
        <v>-1.347931566131888E-3</v>
      </c>
      <c r="O296" s="112">
        <v>0.46196438485699054</v>
      </c>
      <c r="P296" s="112">
        <v>0.15911272214995709</v>
      </c>
      <c r="Q296" s="112">
        <v>2.9227303708259322E-2</v>
      </c>
      <c r="R296" s="112">
        <v>9.9783991118788107E-2</v>
      </c>
    </row>
    <row r="297" spans="1:18">
      <c r="A297" s="89" t="s">
        <v>412</v>
      </c>
      <c r="B297" s="89" t="s">
        <v>24</v>
      </c>
      <c r="C297" s="112">
        <v>-0.20940558522644215</v>
      </c>
      <c r="D297" s="112">
        <v>0.20974957844677089</v>
      </c>
      <c r="E297" s="112">
        <v>0.26400661488809196</v>
      </c>
      <c r="F297" s="112">
        <v>0.37807580897306803</v>
      </c>
      <c r="G297" s="112">
        <v>0.11662808795327373</v>
      </c>
      <c r="H297" s="112">
        <v>0.12272736103810256</v>
      </c>
      <c r="I297" s="112">
        <v>0.19706570518007371</v>
      </c>
      <c r="J297" s="112">
        <v>-0.11376101399174199</v>
      </c>
      <c r="K297" s="112">
        <v>9.7588207887672196E-2</v>
      </c>
      <c r="L297" s="112">
        <v>0.13976788161227449</v>
      </c>
      <c r="M297" s="112">
        <v>-1</v>
      </c>
      <c r="N297" s="112" t="s">
        <v>7790</v>
      </c>
      <c r="O297" s="112" t="s">
        <v>7790</v>
      </c>
      <c r="P297" s="112" t="s">
        <v>7790</v>
      </c>
      <c r="Q297" s="112" t="s">
        <v>7790</v>
      </c>
      <c r="R297" s="112" t="s">
        <v>7790</v>
      </c>
    </row>
    <row r="298" spans="1:18">
      <c r="A298" s="89" t="s">
        <v>413</v>
      </c>
      <c r="B298" s="89" t="s">
        <v>3295</v>
      </c>
      <c r="C298" s="112">
        <v>0.24053050672892162</v>
      </c>
      <c r="D298" s="112">
        <v>0.13022578810408425</v>
      </c>
      <c r="E298" s="112">
        <v>3.6073085071558708E-2</v>
      </c>
      <c r="F298" s="112">
        <v>0.18657629553953869</v>
      </c>
      <c r="G298" s="112">
        <v>6.1078991815237682E-2</v>
      </c>
      <c r="H298" s="112">
        <v>0.13340112708552088</v>
      </c>
      <c r="I298" s="112">
        <v>7.6577649230194611E-2</v>
      </c>
      <c r="J298" s="112">
        <v>0.14273192579272487</v>
      </c>
      <c r="K298" s="112">
        <v>8.8031419020236257E-2</v>
      </c>
      <c r="L298" s="112">
        <v>0.11426265840140259</v>
      </c>
      <c r="M298" s="112">
        <v>0.116922031734499</v>
      </c>
      <c r="N298" s="112">
        <v>6.0968679296858674E-2</v>
      </c>
      <c r="O298" s="112">
        <v>5.2780874877841111E-2</v>
      </c>
      <c r="P298" s="112">
        <v>0.15458914399782198</v>
      </c>
      <c r="Q298" s="112">
        <v>0.23675590961063286</v>
      </c>
      <c r="R298" s="112">
        <v>0.23563796982351004</v>
      </c>
    </row>
    <row r="299" spans="1:18">
      <c r="A299" s="89" t="s">
        <v>3310</v>
      </c>
      <c r="B299" s="89" t="s">
        <v>3311</v>
      </c>
      <c r="C299" s="112" t="s">
        <v>7790</v>
      </c>
      <c r="D299" s="112" t="s">
        <v>7790</v>
      </c>
      <c r="E299" s="112" t="s">
        <v>7790</v>
      </c>
      <c r="F299" s="112" t="s">
        <v>7790</v>
      </c>
      <c r="G299" s="112" t="s">
        <v>7790</v>
      </c>
      <c r="H299" s="112" t="s">
        <v>7790</v>
      </c>
      <c r="I299" s="112" t="s">
        <v>7790</v>
      </c>
      <c r="J299" s="112" t="s">
        <v>7790</v>
      </c>
      <c r="K299" s="112" t="s">
        <v>7790</v>
      </c>
      <c r="L299" s="112" t="s">
        <v>7790</v>
      </c>
      <c r="M299" s="112" t="s">
        <v>7790</v>
      </c>
      <c r="N299" s="112">
        <v>-5.2388867008108853E-2</v>
      </c>
      <c r="O299" s="112">
        <v>7.721147040919174E-2</v>
      </c>
      <c r="P299" s="112">
        <v>0.28998125448607115</v>
      </c>
      <c r="Q299" s="112">
        <v>-2.0572426105294084E-2</v>
      </c>
      <c r="R299" s="112">
        <v>-3.0372429064021711E-3</v>
      </c>
    </row>
    <row r="300" spans="1:18">
      <c r="A300" s="89" t="s">
        <v>3329</v>
      </c>
      <c r="B300" s="89" t="s">
        <v>178</v>
      </c>
      <c r="C300" s="112" t="s">
        <v>7790</v>
      </c>
      <c r="D300" s="112" t="s">
        <v>7790</v>
      </c>
      <c r="E300" s="112" t="s">
        <v>7790</v>
      </c>
      <c r="F300" s="112" t="s">
        <v>7790</v>
      </c>
      <c r="G300" s="112" t="s">
        <v>7790</v>
      </c>
      <c r="H300" s="112" t="s">
        <v>7790</v>
      </c>
      <c r="I300" s="112" t="s">
        <v>7790</v>
      </c>
      <c r="J300" s="112" t="s">
        <v>7790</v>
      </c>
      <c r="K300" s="112" t="s">
        <v>7790</v>
      </c>
      <c r="L300" s="112" t="s">
        <v>7790</v>
      </c>
      <c r="M300" s="112" t="s">
        <v>7790</v>
      </c>
      <c r="N300" s="112">
        <v>-0.99063723679732751</v>
      </c>
      <c r="O300" s="112">
        <v>-1</v>
      </c>
      <c r="P300" s="112" t="s">
        <v>7790</v>
      </c>
      <c r="Q300" s="112" t="s">
        <v>7790</v>
      </c>
      <c r="R300" s="112" t="s">
        <v>7790</v>
      </c>
    </row>
    <row r="301" spans="1:18">
      <c r="A301" s="89" t="s">
        <v>414</v>
      </c>
      <c r="B301" s="89" t="s">
        <v>210</v>
      </c>
      <c r="C301" s="112">
        <v>0</v>
      </c>
      <c r="D301" s="112">
        <v>0</v>
      </c>
      <c r="E301" s="112">
        <v>0</v>
      </c>
      <c r="F301" s="112">
        <v>0</v>
      </c>
      <c r="G301" s="112">
        <v>0</v>
      </c>
      <c r="H301" s="112">
        <v>0</v>
      </c>
      <c r="I301" s="112">
        <v>0</v>
      </c>
      <c r="J301" s="112">
        <v>7.2469404824793102</v>
      </c>
      <c r="K301" s="112">
        <v>-0.87656050628493409</v>
      </c>
      <c r="L301" s="112">
        <v>-1.6961185604561169E-2</v>
      </c>
      <c r="M301" s="112">
        <v>-1</v>
      </c>
      <c r="N301" s="112" t="s">
        <v>7790</v>
      </c>
      <c r="O301" s="112" t="s">
        <v>7790</v>
      </c>
      <c r="P301" s="112" t="s">
        <v>7790</v>
      </c>
      <c r="Q301" s="112" t="s">
        <v>7790</v>
      </c>
      <c r="R301" s="112" t="s">
        <v>7790</v>
      </c>
    </row>
    <row r="302" spans="1:18">
      <c r="A302" s="89" t="s">
        <v>3332</v>
      </c>
      <c r="B302" s="89" t="s">
        <v>3333</v>
      </c>
      <c r="C302" s="112" t="s">
        <v>7790</v>
      </c>
      <c r="D302" s="112" t="s">
        <v>7790</v>
      </c>
      <c r="E302" s="112" t="s">
        <v>7790</v>
      </c>
      <c r="F302" s="112" t="s">
        <v>7790</v>
      </c>
      <c r="G302" s="112" t="s">
        <v>7790</v>
      </c>
      <c r="H302" s="112" t="s">
        <v>7790</v>
      </c>
      <c r="I302" s="112" t="s">
        <v>7790</v>
      </c>
      <c r="J302" s="112" t="s">
        <v>7790</v>
      </c>
      <c r="K302" s="112" t="s">
        <v>7790</v>
      </c>
      <c r="L302" s="112" t="s">
        <v>7790</v>
      </c>
      <c r="M302" s="112" t="s">
        <v>7790</v>
      </c>
      <c r="N302" s="112">
        <v>8.1341349107235672E-3</v>
      </c>
      <c r="O302" s="112">
        <v>0.17230641657958667</v>
      </c>
      <c r="P302" s="112">
        <v>7.5938720018188244E-2</v>
      </c>
      <c r="Q302" s="112">
        <v>7.8017574123259603E-2</v>
      </c>
      <c r="R302" s="112">
        <v>0.12038291432639281</v>
      </c>
    </row>
    <row r="303" spans="1:18">
      <c r="A303" s="89" t="s">
        <v>3341</v>
      </c>
      <c r="B303" s="89" t="s">
        <v>3342</v>
      </c>
      <c r="C303" s="113" t="s">
        <v>7790</v>
      </c>
      <c r="D303" s="113" t="s">
        <v>7790</v>
      </c>
      <c r="E303" s="113" t="s">
        <v>7790</v>
      </c>
      <c r="F303" s="113" t="s">
        <v>7790</v>
      </c>
      <c r="G303" s="113" t="s">
        <v>7790</v>
      </c>
      <c r="H303" s="113" t="s">
        <v>7790</v>
      </c>
      <c r="I303" s="113" t="s">
        <v>7790</v>
      </c>
      <c r="J303" s="113" t="s">
        <v>7790</v>
      </c>
      <c r="K303" s="113" t="s">
        <v>7790</v>
      </c>
      <c r="L303" s="113" t="s">
        <v>7790</v>
      </c>
      <c r="M303" s="113" t="s">
        <v>7790</v>
      </c>
      <c r="N303" s="113">
        <v>1.9002761739866703</v>
      </c>
      <c r="O303" s="113">
        <v>-0.65265322083778843</v>
      </c>
      <c r="P303" s="113">
        <v>3.042317189037913E-3</v>
      </c>
      <c r="Q303" s="113">
        <v>-1.8463661570764289E-2</v>
      </c>
      <c r="R303" s="113">
        <v>6.1471375286917818E-2</v>
      </c>
    </row>
    <row r="304" spans="1:18">
      <c r="A304" s="89" t="s">
        <v>3349</v>
      </c>
      <c r="B304" s="89" t="s">
        <v>3350</v>
      </c>
      <c r="C304" s="113" t="s">
        <v>7790</v>
      </c>
      <c r="D304" s="113" t="s">
        <v>7790</v>
      </c>
      <c r="E304" s="113" t="s">
        <v>7790</v>
      </c>
      <c r="F304" s="113" t="s">
        <v>7790</v>
      </c>
      <c r="G304" s="113" t="s">
        <v>7790</v>
      </c>
      <c r="H304" s="113" t="s">
        <v>7790</v>
      </c>
      <c r="I304" s="113" t="s">
        <v>7790</v>
      </c>
      <c r="J304" s="113" t="s">
        <v>7790</v>
      </c>
      <c r="K304" s="113" t="s">
        <v>7790</v>
      </c>
      <c r="L304" s="113" t="s">
        <v>7790</v>
      </c>
      <c r="M304" s="113" t="s">
        <v>7790</v>
      </c>
      <c r="N304" s="113">
        <v>-2.3301335522302402E-2</v>
      </c>
      <c r="O304" s="113">
        <v>-1</v>
      </c>
      <c r="P304" s="113" t="s">
        <v>7790</v>
      </c>
      <c r="Q304" s="113" t="s">
        <v>7790</v>
      </c>
      <c r="R304" s="113" t="s">
        <v>7790</v>
      </c>
    </row>
    <row r="305" spans="1:18" ht="25.5">
      <c r="A305" s="89" t="s">
        <v>416</v>
      </c>
      <c r="B305" s="89" t="s">
        <v>180</v>
      </c>
      <c r="C305" s="112">
        <v>-0.10447781910212173</v>
      </c>
      <c r="D305" s="112">
        <v>-0.28107457191150143</v>
      </c>
      <c r="E305" s="112">
        <v>-0.23263311506520923</v>
      </c>
      <c r="F305" s="112">
        <v>0.69588502771021421</v>
      </c>
      <c r="G305" s="112">
        <v>0.37326915596964372</v>
      </c>
      <c r="H305" s="112">
        <v>0.53726083766196076</v>
      </c>
      <c r="I305" s="112">
        <v>0.17829207577800177</v>
      </c>
      <c r="J305" s="112">
        <v>0.27275937147797258</v>
      </c>
      <c r="K305" s="112">
        <v>-0.72073381572762707</v>
      </c>
      <c r="L305" s="112">
        <v>-0.19475442284425903</v>
      </c>
      <c r="M305" s="112">
        <v>-1</v>
      </c>
      <c r="N305" s="112" t="s">
        <v>7790</v>
      </c>
      <c r="O305" s="112" t="s">
        <v>7790</v>
      </c>
      <c r="P305" s="112" t="s">
        <v>7790</v>
      </c>
      <c r="Q305" s="112" t="s">
        <v>7790</v>
      </c>
      <c r="R305" s="112" t="s">
        <v>7790</v>
      </c>
    </row>
    <row r="306" spans="1:18">
      <c r="A306" s="89" t="s">
        <v>7769</v>
      </c>
      <c r="B306" s="89" t="s">
        <v>7771</v>
      </c>
      <c r="C306" s="112">
        <v>0.18997845434215876</v>
      </c>
      <c r="D306" s="112">
        <v>0.44302510475781931</v>
      </c>
      <c r="E306" s="112">
        <v>0.10264711391844394</v>
      </c>
      <c r="F306" s="112">
        <v>0.39616257157291757</v>
      </c>
      <c r="G306" s="112">
        <v>0.10151340985450052</v>
      </c>
      <c r="H306" s="112">
        <v>0.33243806593709868</v>
      </c>
      <c r="I306" s="112">
        <v>-3.1451057532621007E-2</v>
      </c>
      <c r="J306" s="112">
        <v>-0.15762869486646636</v>
      </c>
      <c r="K306" s="112">
        <v>-3.1428720473078653E-2</v>
      </c>
      <c r="L306" s="112">
        <v>9.8686905906073541E-2</v>
      </c>
      <c r="M306" s="112">
        <v>-1</v>
      </c>
      <c r="N306" s="112" t="s">
        <v>7790</v>
      </c>
      <c r="O306" s="112" t="s">
        <v>7790</v>
      </c>
      <c r="P306" s="112" t="s">
        <v>7790</v>
      </c>
      <c r="Q306" s="112" t="s">
        <v>7790</v>
      </c>
      <c r="R306" s="112" t="s">
        <v>7790</v>
      </c>
    </row>
    <row r="307" spans="1:18">
      <c r="A307" s="89" t="s">
        <v>7770</v>
      </c>
      <c r="B307" s="89" t="s">
        <v>7772</v>
      </c>
      <c r="C307" s="112">
        <v>5.1849875149469593E-2</v>
      </c>
      <c r="D307" s="112">
        <v>9.6996894834471936E-2</v>
      </c>
      <c r="E307" s="112">
        <v>0.18481766222525375</v>
      </c>
      <c r="F307" s="112">
        <v>8.063275507627532E-2</v>
      </c>
      <c r="G307" s="112">
        <v>-0.14539161800618761</v>
      </c>
      <c r="H307" s="112">
        <v>0.12614161170411098</v>
      </c>
      <c r="I307" s="112">
        <v>5.4522277100855776E-2</v>
      </c>
      <c r="J307" s="112">
        <v>-4.147514982951217E-2</v>
      </c>
      <c r="K307" s="112">
        <v>-0.147394334968313</v>
      </c>
      <c r="L307" s="112">
        <v>8.8982017930862245E-2</v>
      </c>
      <c r="M307" s="112">
        <v>-1</v>
      </c>
      <c r="N307" s="112" t="s">
        <v>7790</v>
      </c>
      <c r="O307" s="112" t="s">
        <v>7790</v>
      </c>
      <c r="P307" s="112" t="s">
        <v>7790</v>
      </c>
      <c r="Q307" s="112" t="s">
        <v>7790</v>
      </c>
      <c r="R307" s="112" t="s">
        <v>7790</v>
      </c>
    </row>
    <row r="308" spans="1:18">
      <c r="A308" s="87">
        <v>3</v>
      </c>
      <c r="B308" s="88" t="s">
        <v>22</v>
      </c>
      <c r="C308" s="114">
        <v>0.19376623939274462</v>
      </c>
      <c r="D308" s="114">
        <v>0.11948920913128624</v>
      </c>
      <c r="E308" s="114">
        <v>6.3547168134008958E-2</v>
      </c>
      <c r="F308" s="114">
        <v>-0.19487546915735365</v>
      </c>
      <c r="G308" s="114">
        <v>-0.27505942801567884</v>
      </c>
      <c r="H308" s="114">
        <v>4.3773589257713574E-2</v>
      </c>
      <c r="I308" s="114">
        <v>0.61644313955641206</v>
      </c>
      <c r="J308" s="114">
        <v>-5.2346773358317722E-2</v>
      </c>
      <c r="K308" s="114">
        <v>0.10610480216037121</v>
      </c>
      <c r="L308" s="114">
        <v>0.13266552777676388</v>
      </c>
      <c r="M308" s="114">
        <v>1.4690982755420481</v>
      </c>
      <c r="N308" s="114">
        <v>0.69440661133855275</v>
      </c>
      <c r="O308" s="114">
        <v>0.1464867743188254</v>
      </c>
      <c r="P308" s="114">
        <v>0.2319235335236618</v>
      </c>
      <c r="Q308" s="114">
        <v>6.5838884158790467E-2</v>
      </c>
      <c r="R308" s="114">
        <v>0.14595373975785386</v>
      </c>
    </row>
    <row r="309" spans="1:18">
      <c r="A309" s="89" t="s">
        <v>418</v>
      </c>
      <c r="B309" s="89" t="s">
        <v>3407</v>
      </c>
      <c r="C309" s="112">
        <v>0.13681971544389171</v>
      </c>
      <c r="D309" s="112">
        <v>0.30332981830754036</v>
      </c>
      <c r="E309" s="112">
        <v>7.6429053366461108E-2</v>
      </c>
      <c r="F309" s="112">
        <v>4.9381619380058472E-2</v>
      </c>
      <c r="G309" s="112">
        <v>-0.18299049028341452</v>
      </c>
      <c r="H309" s="112">
        <v>-0.18917049268374886</v>
      </c>
      <c r="I309" s="112">
        <v>0.3284231312255228</v>
      </c>
      <c r="J309" s="112">
        <v>0.489261883059527</v>
      </c>
      <c r="K309" s="112">
        <v>0.35084229362259522</v>
      </c>
      <c r="L309" s="112">
        <v>0.11345410675535339</v>
      </c>
      <c r="M309" s="112">
        <v>0.47473679450051898</v>
      </c>
      <c r="N309" s="112">
        <v>0.80553714290076939</v>
      </c>
      <c r="O309" s="112">
        <v>4.5927456073134643E-2</v>
      </c>
      <c r="P309" s="112">
        <v>0.22282399405177067</v>
      </c>
      <c r="Q309" s="112">
        <v>5.2374847766468502E-2</v>
      </c>
      <c r="R309" s="112">
        <v>0.27262673011910477</v>
      </c>
    </row>
    <row r="310" spans="1:18">
      <c r="A310" s="89" t="s">
        <v>419</v>
      </c>
      <c r="B310" s="89" t="s">
        <v>16</v>
      </c>
      <c r="C310" s="112">
        <v>-4.3367509821956585E-3</v>
      </c>
      <c r="D310" s="112">
        <v>0.24537277028918481</v>
      </c>
      <c r="E310" s="112">
        <v>0.16458933737093484</v>
      </c>
      <c r="F310" s="112">
        <v>0.15140347245511387</v>
      </c>
      <c r="G310" s="112">
        <v>-0.16060982532519785</v>
      </c>
      <c r="H310" s="112">
        <v>-5.6578796209412752E-2</v>
      </c>
      <c r="I310" s="112">
        <v>0.12216867049628188</v>
      </c>
      <c r="J310" s="112">
        <v>0.28943157622541116</v>
      </c>
      <c r="K310" s="112">
        <v>0.31569090730630678</v>
      </c>
      <c r="L310" s="112">
        <v>0.11409046676161316</v>
      </c>
      <c r="M310" s="112">
        <v>-7.4039774423805826E-2</v>
      </c>
      <c r="N310" s="112">
        <v>8.0844183911112921E-2</v>
      </c>
      <c r="O310" s="112">
        <v>-1.0212510037878597E-2</v>
      </c>
      <c r="P310" s="112">
        <v>-2.2420752404617161E-3</v>
      </c>
      <c r="Q310" s="112">
        <v>0.87353998751451623</v>
      </c>
      <c r="R310" s="112">
        <v>-2.4208000689405207E-3</v>
      </c>
    </row>
    <row r="311" spans="1:18" ht="25.5">
      <c r="A311" s="89" t="s">
        <v>3409</v>
      </c>
      <c r="B311" s="89" t="s">
        <v>7663</v>
      </c>
      <c r="C311" s="112" t="s">
        <v>7790</v>
      </c>
      <c r="D311" s="112" t="s">
        <v>7790</v>
      </c>
      <c r="E311" s="112" t="s">
        <v>7790</v>
      </c>
      <c r="F311" s="112" t="s">
        <v>7790</v>
      </c>
      <c r="G311" s="112" t="s">
        <v>7790</v>
      </c>
      <c r="H311" s="112" t="s">
        <v>7790</v>
      </c>
      <c r="I311" s="112" t="s">
        <v>7790</v>
      </c>
      <c r="J311" s="112" t="s">
        <v>7790</v>
      </c>
      <c r="K311" s="112" t="s">
        <v>7790</v>
      </c>
      <c r="L311" s="112" t="s">
        <v>7790</v>
      </c>
      <c r="M311" s="112" t="s">
        <v>7790</v>
      </c>
      <c r="N311" s="112">
        <v>-6.1619536313262113E-4</v>
      </c>
      <c r="O311" s="112">
        <v>8.3985725130282241E-3</v>
      </c>
      <c r="P311" s="112">
        <v>9.3626363152598424E-2</v>
      </c>
      <c r="Q311" s="112">
        <v>-3.7667338492618829E-2</v>
      </c>
      <c r="R311" s="112">
        <v>-2.5574204112550625E-3</v>
      </c>
    </row>
    <row r="312" spans="1:18">
      <c r="A312" s="89" t="s">
        <v>3417</v>
      </c>
      <c r="B312" s="89" t="s">
        <v>18</v>
      </c>
      <c r="C312" s="112" t="s">
        <v>7790</v>
      </c>
      <c r="D312" s="112" t="s">
        <v>7790</v>
      </c>
      <c r="E312" s="112" t="s">
        <v>7790</v>
      </c>
      <c r="F312" s="112" t="s">
        <v>7790</v>
      </c>
      <c r="G312" s="112" t="s">
        <v>7790</v>
      </c>
      <c r="H312" s="112" t="s">
        <v>7790</v>
      </c>
      <c r="I312" s="112" t="s">
        <v>7790</v>
      </c>
      <c r="J312" s="112" t="s">
        <v>7790</v>
      </c>
      <c r="K312" s="112" t="s">
        <v>7790</v>
      </c>
      <c r="L312" s="112" t="s">
        <v>7790</v>
      </c>
      <c r="M312" s="112" t="s">
        <v>7790</v>
      </c>
      <c r="N312" s="112">
        <v>-0.73243518990641499</v>
      </c>
      <c r="O312" s="112">
        <v>-0.95074275582239165</v>
      </c>
      <c r="P312" s="112">
        <v>0</v>
      </c>
      <c r="Q312" s="112">
        <v>0</v>
      </c>
      <c r="R312" s="112">
        <v>2.0840175133885097</v>
      </c>
    </row>
    <row r="313" spans="1:18">
      <c r="A313" s="89" t="s">
        <v>3419</v>
      </c>
      <c r="B313" s="89" t="s">
        <v>17</v>
      </c>
      <c r="C313" s="112" t="s">
        <v>7790</v>
      </c>
      <c r="D313" s="112" t="s">
        <v>7790</v>
      </c>
      <c r="E313" s="112" t="s">
        <v>7790</v>
      </c>
      <c r="F313" s="112" t="s">
        <v>7790</v>
      </c>
      <c r="G313" s="112" t="s">
        <v>7790</v>
      </c>
      <c r="H313" s="112" t="s">
        <v>7790</v>
      </c>
      <c r="I313" s="112" t="s">
        <v>7790</v>
      </c>
      <c r="J313" s="112" t="s">
        <v>7790</v>
      </c>
      <c r="K313" s="112" t="s">
        <v>7790</v>
      </c>
      <c r="L313" s="112" t="s">
        <v>7790</v>
      </c>
      <c r="M313" s="112" t="s">
        <v>7790</v>
      </c>
      <c r="N313" s="112" t="s">
        <v>7790</v>
      </c>
      <c r="O313" s="112">
        <v>-0.98200399999999999</v>
      </c>
      <c r="P313" s="112">
        <v>0</v>
      </c>
      <c r="Q313" s="112">
        <v>0</v>
      </c>
      <c r="R313" s="112">
        <v>0</v>
      </c>
    </row>
    <row r="314" spans="1:18">
      <c r="A314" s="89" t="s">
        <v>3426</v>
      </c>
      <c r="B314" s="89" t="s">
        <v>11</v>
      </c>
      <c r="C314" s="112" t="s">
        <v>7790</v>
      </c>
      <c r="D314" s="112" t="s">
        <v>7790</v>
      </c>
      <c r="E314" s="112" t="s">
        <v>7790</v>
      </c>
      <c r="F314" s="112" t="s">
        <v>7790</v>
      </c>
      <c r="G314" s="112" t="s">
        <v>7790</v>
      </c>
      <c r="H314" s="112" t="s">
        <v>7790</v>
      </c>
      <c r="I314" s="112" t="s">
        <v>7790</v>
      </c>
      <c r="J314" s="112" t="s">
        <v>7790</v>
      </c>
      <c r="K314" s="112" t="s">
        <v>7790</v>
      </c>
      <c r="L314" s="112" t="s">
        <v>7790</v>
      </c>
      <c r="M314" s="112" t="s">
        <v>7790</v>
      </c>
      <c r="N314" s="112">
        <v>31.838566388387171</v>
      </c>
      <c r="O314" s="112">
        <v>3.223145983086706E-2</v>
      </c>
      <c r="P314" s="112">
        <v>0.38937067713771212</v>
      </c>
      <c r="Q314" s="112">
        <v>-0.28966596841420866</v>
      </c>
      <c r="R314" s="112">
        <v>0.27836593591694991</v>
      </c>
    </row>
    <row r="315" spans="1:18">
      <c r="A315" s="89" t="s">
        <v>3435</v>
      </c>
      <c r="B315" s="89" t="s">
        <v>3436</v>
      </c>
      <c r="C315" s="112" t="s">
        <v>7790</v>
      </c>
      <c r="D315" s="112" t="s">
        <v>7790</v>
      </c>
      <c r="E315" s="112" t="s">
        <v>7790</v>
      </c>
      <c r="F315" s="112" t="s">
        <v>7790</v>
      </c>
      <c r="G315" s="112" t="s">
        <v>7790</v>
      </c>
      <c r="H315" s="112" t="s">
        <v>7790</v>
      </c>
      <c r="I315" s="112" t="s">
        <v>7790</v>
      </c>
      <c r="J315" s="112" t="s">
        <v>7790</v>
      </c>
      <c r="K315" s="112" t="s">
        <v>7790</v>
      </c>
      <c r="L315" s="112" t="s">
        <v>7790</v>
      </c>
      <c r="M315" s="112" t="s">
        <v>7790</v>
      </c>
      <c r="N315" s="112" t="s">
        <v>7790</v>
      </c>
      <c r="O315" s="112" t="s">
        <v>7790</v>
      </c>
      <c r="P315" s="112" t="s">
        <v>7790</v>
      </c>
      <c r="Q315" s="112" t="s">
        <v>7790</v>
      </c>
      <c r="R315" s="112" t="s">
        <v>7790</v>
      </c>
    </row>
    <row r="316" spans="1:18">
      <c r="A316" s="89" t="s">
        <v>3448</v>
      </c>
      <c r="B316" s="89" t="s">
        <v>14</v>
      </c>
      <c r="C316" s="112" t="s">
        <v>7790</v>
      </c>
      <c r="D316" s="112" t="s">
        <v>7790</v>
      </c>
      <c r="E316" s="112" t="s">
        <v>7790</v>
      </c>
      <c r="F316" s="112" t="s">
        <v>7790</v>
      </c>
      <c r="G316" s="112" t="s">
        <v>7790</v>
      </c>
      <c r="H316" s="112" t="s">
        <v>7790</v>
      </c>
      <c r="I316" s="112" t="s">
        <v>7790</v>
      </c>
      <c r="J316" s="112" t="s">
        <v>7790</v>
      </c>
      <c r="K316" s="112" t="s">
        <v>7790</v>
      </c>
      <c r="L316" s="112" t="s">
        <v>7790</v>
      </c>
      <c r="M316" s="112" t="s">
        <v>7790</v>
      </c>
      <c r="N316" s="112">
        <v>0.17029901802407732</v>
      </c>
      <c r="O316" s="112">
        <v>-5.801971832886943E-2</v>
      </c>
      <c r="P316" s="112">
        <v>8.2788015294273487E-2</v>
      </c>
      <c r="Q316" s="112">
        <v>1.7049651658280096E-2</v>
      </c>
      <c r="R316" s="112">
        <v>0.1131847251545981</v>
      </c>
    </row>
    <row r="317" spans="1:18">
      <c r="A317" s="89" t="s">
        <v>420</v>
      </c>
      <c r="B317" s="89" t="s">
        <v>8</v>
      </c>
      <c r="C317" s="112">
        <v>-0.5196506758043391</v>
      </c>
      <c r="D317" s="112">
        <v>0.8793783723073767</v>
      </c>
      <c r="E317" s="112">
        <v>-0.18557767435479477</v>
      </c>
      <c r="F317" s="112">
        <v>0.21168214538276375</v>
      </c>
      <c r="G317" s="112">
        <v>5.7733536866830582E-2</v>
      </c>
      <c r="H317" s="112">
        <v>0.20718221135959936</v>
      </c>
      <c r="I317" s="112">
        <v>0.28694929650276579</v>
      </c>
      <c r="J317" s="112">
        <v>0.17143342175405007</v>
      </c>
      <c r="K317" s="112">
        <v>7.6700694342810127E-2</v>
      </c>
      <c r="L317" s="112">
        <v>0.27816498915644217</v>
      </c>
      <c r="M317" s="112">
        <v>-1</v>
      </c>
      <c r="N317" s="112" t="s">
        <v>7790</v>
      </c>
      <c r="O317" s="112" t="s">
        <v>7790</v>
      </c>
      <c r="P317" s="112" t="s">
        <v>7790</v>
      </c>
      <c r="Q317" s="112" t="s">
        <v>7790</v>
      </c>
      <c r="R317" s="112" t="s">
        <v>7790</v>
      </c>
    </row>
    <row r="318" spans="1:18">
      <c r="A318" s="89" t="s">
        <v>3459</v>
      </c>
      <c r="B318" s="89" t="s">
        <v>13</v>
      </c>
      <c r="C318" s="112" t="s">
        <v>7790</v>
      </c>
      <c r="D318" s="112" t="s">
        <v>7790</v>
      </c>
      <c r="E318" s="112" t="s">
        <v>7790</v>
      </c>
      <c r="F318" s="112" t="s">
        <v>7790</v>
      </c>
      <c r="G318" s="112" t="s">
        <v>7790</v>
      </c>
      <c r="H318" s="112" t="s">
        <v>7790</v>
      </c>
      <c r="I318" s="112" t="s">
        <v>7790</v>
      </c>
      <c r="J318" s="112" t="s">
        <v>7790</v>
      </c>
      <c r="K318" s="112" t="s">
        <v>7790</v>
      </c>
      <c r="L318" s="112" t="s">
        <v>7790</v>
      </c>
      <c r="M318" s="112" t="s">
        <v>7790</v>
      </c>
      <c r="N318" s="112">
        <v>10.63156415754389</v>
      </c>
      <c r="O318" s="112">
        <v>-0.9141603177990637</v>
      </c>
      <c r="P318" s="112">
        <v>0</v>
      </c>
      <c r="Q318" s="112">
        <v>0</v>
      </c>
      <c r="R318" s="112">
        <v>0</v>
      </c>
    </row>
    <row r="319" spans="1:18" ht="25.5">
      <c r="A319" s="89" t="s">
        <v>421</v>
      </c>
      <c r="B319" s="89" t="s">
        <v>7</v>
      </c>
      <c r="C319" s="112">
        <v>0.10148881417627953</v>
      </c>
      <c r="D319" s="112">
        <v>-0.16242382802172306</v>
      </c>
      <c r="E319" s="112">
        <v>0.40684999465884708</v>
      </c>
      <c r="F319" s="112">
        <v>0.11406048920669076</v>
      </c>
      <c r="G319" s="112">
        <v>0.22303727252192052</v>
      </c>
      <c r="H319" s="112">
        <v>0.13745782119047267</v>
      </c>
      <c r="I319" s="112">
        <v>2.8995262907060004E-2</v>
      </c>
      <c r="J319" s="112">
        <v>-0.36121891417474006</v>
      </c>
      <c r="K319" s="112">
        <v>-3.3765320311322511E-2</v>
      </c>
      <c r="L319" s="112">
        <v>-3.8322630181909068E-2</v>
      </c>
      <c r="M319" s="112">
        <v>-1</v>
      </c>
      <c r="N319" s="112" t="s">
        <v>7790</v>
      </c>
      <c r="O319" s="112" t="s">
        <v>7790</v>
      </c>
      <c r="P319" s="112" t="s">
        <v>7790</v>
      </c>
      <c r="Q319" s="112" t="s">
        <v>7790</v>
      </c>
      <c r="R319" s="112" t="s">
        <v>7790</v>
      </c>
    </row>
    <row r="320" spans="1:18">
      <c r="A320" s="89" t="s">
        <v>422</v>
      </c>
      <c r="B320" s="89" t="s">
        <v>10</v>
      </c>
      <c r="C320" s="112">
        <v>0.26033259997982516</v>
      </c>
      <c r="D320" s="112">
        <v>0.10465611931182295</v>
      </c>
      <c r="E320" s="112">
        <v>-7.4379752379233555E-2</v>
      </c>
      <c r="F320" s="112">
        <v>0.19848180045938713</v>
      </c>
      <c r="G320" s="112">
        <v>0.20763755673126338</v>
      </c>
      <c r="H320" s="112">
        <v>0.10347614306344144</v>
      </c>
      <c r="I320" s="112">
        <v>0.1221555413962705</v>
      </c>
      <c r="J320" s="112">
        <v>-0.159771829497105</v>
      </c>
      <c r="K320" s="112">
        <v>7.0344971781727494E-2</v>
      </c>
      <c r="L320" s="112">
        <v>0.10271485715167494</v>
      </c>
      <c r="M320" s="112">
        <v>-1</v>
      </c>
      <c r="N320" s="112" t="s">
        <v>7790</v>
      </c>
      <c r="O320" s="112" t="s">
        <v>7790</v>
      </c>
      <c r="P320" s="112" t="s">
        <v>7790</v>
      </c>
      <c r="Q320" s="112" t="s">
        <v>7790</v>
      </c>
      <c r="R320" s="112" t="s">
        <v>7790</v>
      </c>
    </row>
    <row r="321" spans="1:18" ht="25.5">
      <c r="A321" s="89" t="s">
        <v>423</v>
      </c>
      <c r="B321" s="89" t="s">
        <v>3466</v>
      </c>
      <c r="C321" s="112">
        <v>-0.92974567623267068</v>
      </c>
      <c r="D321" s="112">
        <v>6.3543945220113836</v>
      </c>
      <c r="E321" s="112">
        <v>2.8659220814216697</v>
      </c>
      <c r="F321" s="112">
        <v>1.6211774417767142</v>
      </c>
      <c r="G321" s="112">
        <v>-0.51079980497976574</v>
      </c>
      <c r="H321" s="112">
        <v>0.17834483836911597</v>
      </c>
      <c r="I321" s="112">
        <v>-0.74726302741150952</v>
      </c>
      <c r="J321" s="112">
        <v>0.25096379389148793</v>
      </c>
      <c r="K321" s="112">
        <v>1.0716983727724108</v>
      </c>
      <c r="L321" s="112">
        <v>0.1702031874515697</v>
      </c>
      <c r="M321" s="112">
        <v>0.4390291696893498</v>
      </c>
      <c r="N321" s="112">
        <v>0.64752357456703202</v>
      </c>
      <c r="O321" s="112">
        <v>1.939694781959056E-2</v>
      </c>
      <c r="P321" s="112">
        <v>0.14406333995158183</v>
      </c>
      <c r="Q321" s="112">
        <v>2.3479230447686925</v>
      </c>
      <c r="R321" s="112">
        <v>-0.33901480373299042</v>
      </c>
    </row>
    <row r="322" spans="1:18" ht="25.5">
      <c r="A322" s="89" t="s">
        <v>424</v>
      </c>
      <c r="B322" s="89" t="s">
        <v>3468</v>
      </c>
      <c r="C322" s="112">
        <v>4.3732343542321139E-2</v>
      </c>
      <c r="D322" s="112">
        <v>1.801128584599033</v>
      </c>
      <c r="E322" s="112">
        <v>2.9217843211958527E-2</v>
      </c>
      <c r="F322" s="112">
        <v>1.2465022065735614</v>
      </c>
      <c r="G322" s="112">
        <v>-0.31863245987739641</v>
      </c>
      <c r="H322" s="112">
        <v>-6.5802307278602701E-2</v>
      </c>
      <c r="I322" s="112">
        <v>-2.1936300070401149E-2</v>
      </c>
      <c r="J322" s="112">
        <v>-0.25247044533362817</v>
      </c>
      <c r="K322" s="112">
        <v>-0.13671930545885524</v>
      </c>
      <c r="L322" s="112">
        <v>0.27407763312783384</v>
      </c>
      <c r="M322" s="112">
        <v>0.66099869339858341</v>
      </c>
      <c r="N322" s="112">
        <v>0.53179056667260838</v>
      </c>
      <c r="O322" s="112">
        <v>0.23006646643794726</v>
      </c>
      <c r="P322" s="112">
        <v>0.30052711645688146</v>
      </c>
      <c r="Q322" s="112">
        <v>0.45167676078766972</v>
      </c>
      <c r="R322" s="112">
        <v>0.24216249559766867</v>
      </c>
    </row>
    <row r="323" spans="1:18">
      <c r="A323" s="89" t="s">
        <v>425</v>
      </c>
      <c r="B323" s="89" t="s">
        <v>2</v>
      </c>
      <c r="C323" s="112" t="s">
        <v>7790</v>
      </c>
      <c r="D323" s="112" t="s">
        <v>7790</v>
      </c>
      <c r="E323" s="112" t="s">
        <v>7790</v>
      </c>
      <c r="F323" s="112" t="s">
        <v>7790</v>
      </c>
      <c r="G323" s="112" t="s">
        <v>7790</v>
      </c>
      <c r="H323" s="112">
        <v>-1.0762521328569516</v>
      </c>
      <c r="I323" s="112">
        <v>-1</v>
      </c>
      <c r="J323" s="112" t="s">
        <v>7790</v>
      </c>
      <c r="K323" s="112" t="s">
        <v>7790</v>
      </c>
      <c r="L323" s="112" t="s">
        <v>7790</v>
      </c>
      <c r="M323" s="112" t="s">
        <v>7790</v>
      </c>
      <c r="N323" s="112" t="s">
        <v>7790</v>
      </c>
      <c r="O323" s="112" t="s">
        <v>7790</v>
      </c>
      <c r="P323" s="112" t="s">
        <v>7790</v>
      </c>
      <c r="Q323" s="112" t="s">
        <v>7790</v>
      </c>
      <c r="R323" s="112" t="s">
        <v>7790</v>
      </c>
    </row>
    <row r="324" spans="1:18" ht="25.5">
      <c r="A324" s="102" t="s">
        <v>3471</v>
      </c>
      <c r="B324" s="89" t="s">
        <v>3472</v>
      </c>
      <c r="C324" s="112" t="s">
        <v>7790</v>
      </c>
      <c r="D324" s="112" t="s">
        <v>7790</v>
      </c>
      <c r="E324" s="112" t="s">
        <v>7790</v>
      </c>
      <c r="F324" s="112" t="s">
        <v>7790</v>
      </c>
      <c r="G324" s="112" t="s">
        <v>7790</v>
      </c>
      <c r="H324" s="112" t="s">
        <v>7790</v>
      </c>
      <c r="I324" s="112" t="s">
        <v>7790</v>
      </c>
      <c r="J324" s="112" t="s">
        <v>7790</v>
      </c>
      <c r="K324" s="112" t="s">
        <v>7790</v>
      </c>
      <c r="L324" s="112" t="s">
        <v>7790</v>
      </c>
      <c r="M324" s="112" t="s">
        <v>7790</v>
      </c>
      <c r="N324" s="112">
        <v>-1</v>
      </c>
      <c r="O324" s="112" t="s">
        <v>7790</v>
      </c>
      <c r="P324" s="112" t="s">
        <v>7790</v>
      </c>
      <c r="Q324" s="112" t="s">
        <v>7790</v>
      </c>
      <c r="R324" s="112" t="s">
        <v>7790</v>
      </c>
    </row>
    <row r="325" spans="1:18" ht="38.25">
      <c r="A325" s="89" t="s">
        <v>3494</v>
      </c>
      <c r="B325" s="89" t="s">
        <v>3495</v>
      </c>
      <c r="C325" s="112" t="s">
        <v>7790</v>
      </c>
      <c r="D325" s="112" t="s">
        <v>7790</v>
      </c>
      <c r="E325" s="112" t="s">
        <v>7790</v>
      </c>
      <c r="F325" s="112" t="s">
        <v>7790</v>
      </c>
      <c r="G325" s="112" t="s">
        <v>7790</v>
      </c>
      <c r="H325" s="112" t="s">
        <v>7790</v>
      </c>
      <c r="I325" s="112" t="s">
        <v>7790</v>
      </c>
      <c r="J325" s="112" t="s">
        <v>7790</v>
      </c>
      <c r="K325" s="112" t="s">
        <v>7790</v>
      </c>
      <c r="L325" s="112" t="s">
        <v>7790</v>
      </c>
      <c r="M325" s="112" t="s">
        <v>7790</v>
      </c>
      <c r="N325" s="112">
        <v>1.4543290689660537E-2</v>
      </c>
      <c r="O325" s="112">
        <v>8.344181119785965E-3</v>
      </c>
      <c r="P325" s="112">
        <v>-1.6824881148054249E-2</v>
      </c>
      <c r="Q325" s="112">
        <v>-4.9592608926727344E-2</v>
      </c>
      <c r="R325" s="112">
        <v>-5.0211539554352314E-3</v>
      </c>
    </row>
    <row r="326" spans="1:18" ht="25.5">
      <c r="A326" s="89" t="s">
        <v>3503</v>
      </c>
      <c r="B326" s="89" t="s">
        <v>3504</v>
      </c>
      <c r="C326" s="112" t="s">
        <v>7790</v>
      </c>
      <c r="D326" s="112" t="s">
        <v>7790</v>
      </c>
      <c r="E326" s="112" t="s">
        <v>7790</v>
      </c>
      <c r="F326" s="112" t="s">
        <v>7790</v>
      </c>
      <c r="G326" s="112" t="s">
        <v>7790</v>
      </c>
      <c r="H326" s="112" t="s">
        <v>7790</v>
      </c>
      <c r="I326" s="112" t="s">
        <v>7790</v>
      </c>
      <c r="J326" s="112" t="s">
        <v>7790</v>
      </c>
      <c r="K326" s="112" t="s">
        <v>7790</v>
      </c>
      <c r="L326" s="112" t="s">
        <v>7790</v>
      </c>
      <c r="M326" s="112" t="s">
        <v>7790</v>
      </c>
      <c r="N326" s="112" t="s">
        <v>7790</v>
      </c>
      <c r="O326" s="112">
        <v>-1.5615519826976896</v>
      </c>
      <c r="P326" s="112">
        <v>0</v>
      </c>
      <c r="Q326" s="112">
        <v>0</v>
      </c>
      <c r="R326" s="112">
        <v>-3.5147691423986771E-9</v>
      </c>
    </row>
    <row r="327" spans="1:18" ht="38.25">
      <c r="A327" s="89" t="s">
        <v>3507</v>
      </c>
      <c r="B327" s="89" t="s">
        <v>3508</v>
      </c>
      <c r="C327" s="112" t="s">
        <v>7790</v>
      </c>
      <c r="D327" s="112" t="s">
        <v>7790</v>
      </c>
      <c r="E327" s="112" t="s">
        <v>7790</v>
      </c>
      <c r="F327" s="112" t="s">
        <v>7790</v>
      </c>
      <c r="G327" s="112" t="s">
        <v>7790</v>
      </c>
      <c r="H327" s="112" t="s">
        <v>7790</v>
      </c>
      <c r="I327" s="112" t="s">
        <v>7790</v>
      </c>
      <c r="J327" s="112" t="s">
        <v>7790</v>
      </c>
      <c r="K327" s="112" t="s">
        <v>7790</v>
      </c>
      <c r="L327" s="112" t="s">
        <v>7790</v>
      </c>
      <c r="M327" s="112" t="s">
        <v>7790</v>
      </c>
      <c r="N327" s="112">
        <v>-0.11747381521975164</v>
      </c>
      <c r="O327" s="112">
        <v>-0.13765421386347365</v>
      </c>
      <c r="P327" s="112">
        <v>0.20167363811769845</v>
      </c>
      <c r="Q327" s="112">
        <v>0.18075572514229066</v>
      </c>
      <c r="R327" s="112">
        <v>-0.27087925114355704</v>
      </c>
    </row>
    <row r="328" spans="1:18" ht="38.25">
      <c r="A328" s="89" t="s">
        <v>3517</v>
      </c>
      <c r="B328" s="89" t="s">
        <v>3518</v>
      </c>
      <c r="C328" s="112" t="s">
        <v>7790</v>
      </c>
      <c r="D328" s="112" t="s">
        <v>7790</v>
      </c>
      <c r="E328" s="112" t="s">
        <v>7790</v>
      </c>
      <c r="F328" s="112" t="s">
        <v>7790</v>
      </c>
      <c r="G328" s="112" t="s">
        <v>7790</v>
      </c>
      <c r="H328" s="112" t="s">
        <v>7790</v>
      </c>
      <c r="I328" s="112" t="s">
        <v>7790</v>
      </c>
      <c r="J328" s="112" t="s">
        <v>7790</v>
      </c>
      <c r="K328" s="112" t="s">
        <v>7790</v>
      </c>
      <c r="L328" s="112" t="s">
        <v>7790</v>
      </c>
      <c r="M328" s="112" t="s">
        <v>7790</v>
      </c>
      <c r="N328" s="112">
        <v>7.5088310252192478</v>
      </c>
      <c r="O328" s="112">
        <v>-0.92295415810164494</v>
      </c>
      <c r="P328" s="112">
        <v>0.88609361893601002</v>
      </c>
      <c r="Q328" s="112">
        <v>-2.3565822843084616E-3</v>
      </c>
      <c r="R328" s="112">
        <v>0.23239538961208717</v>
      </c>
    </row>
    <row r="329" spans="1:18">
      <c r="A329" s="89" t="s">
        <v>3527</v>
      </c>
      <c r="B329" s="89" t="s">
        <v>7664</v>
      </c>
      <c r="C329" s="112" t="s">
        <v>7790</v>
      </c>
      <c r="D329" s="112" t="s">
        <v>7790</v>
      </c>
      <c r="E329" s="112" t="s">
        <v>7790</v>
      </c>
      <c r="F329" s="112" t="s">
        <v>7790</v>
      </c>
      <c r="G329" s="112" t="s">
        <v>7790</v>
      </c>
      <c r="H329" s="112" t="s">
        <v>7790</v>
      </c>
      <c r="I329" s="112" t="s">
        <v>7790</v>
      </c>
      <c r="J329" s="112" t="s">
        <v>7790</v>
      </c>
      <c r="K329" s="112" t="s">
        <v>7790</v>
      </c>
      <c r="L329" s="112" t="s">
        <v>7790</v>
      </c>
      <c r="M329" s="112" t="s">
        <v>7790</v>
      </c>
      <c r="N329" s="112">
        <v>3.9242358916548836</v>
      </c>
      <c r="O329" s="112">
        <v>0.53655274405836839</v>
      </c>
      <c r="P329" s="112">
        <v>-0.17464181790573929</v>
      </c>
      <c r="Q329" s="112">
        <v>1.2475337596774958</v>
      </c>
      <c r="R329" s="112">
        <v>0.88037391937277198</v>
      </c>
    </row>
    <row r="330" spans="1:18" ht="51">
      <c r="A330" s="89" t="s">
        <v>3533</v>
      </c>
      <c r="B330" s="89" t="s">
        <v>7665</v>
      </c>
      <c r="C330" s="112" t="s">
        <v>7790</v>
      </c>
      <c r="D330" s="112" t="s">
        <v>7790</v>
      </c>
      <c r="E330" s="112" t="s">
        <v>7790</v>
      </c>
      <c r="F330" s="112" t="s">
        <v>7790</v>
      </c>
      <c r="G330" s="112" t="s">
        <v>7790</v>
      </c>
      <c r="H330" s="112" t="s">
        <v>7790</v>
      </c>
      <c r="I330" s="112" t="s">
        <v>7790</v>
      </c>
      <c r="J330" s="112" t="s">
        <v>7790</v>
      </c>
      <c r="K330" s="112" t="s">
        <v>7790</v>
      </c>
      <c r="L330" s="112" t="s">
        <v>7790</v>
      </c>
      <c r="M330" s="112" t="s">
        <v>7790</v>
      </c>
      <c r="N330" s="112">
        <v>1.2865647719533966</v>
      </c>
      <c r="O330" s="112">
        <v>-0.4373372721673251</v>
      </c>
      <c r="P330" s="112">
        <v>0</v>
      </c>
      <c r="Q330" s="112">
        <v>0</v>
      </c>
      <c r="R330" s="112">
        <v>9.1943035407382467E-9</v>
      </c>
    </row>
    <row r="331" spans="1:18">
      <c r="A331" s="89" t="s">
        <v>426</v>
      </c>
      <c r="B331" s="89" t="s">
        <v>3539</v>
      </c>
      <c r="C331" s="112">
        <v>3.8834907219996717E-2</v>
      </c>
      <c r="D331" s="112">
        <v>-1.6300045587658007</v>
      </c>
      <c r="E331" s="112">
        <v>0.21834276711108713</v>
      </c>
      <c r="F331" s="112">
        <v>1.2532962265478833</v>
      </c>
      <c r="G331" s="112">
        <v>-5.802676468521728E-2</v>
      </c>
      <c r="H331" s="112">
        <v>0.58271317919590304</v>
      </c>
      <c r="I331" s="112">
        <v>0.31548129523216506</v>
      </c>
      <c r="J331" s="112">
        <v>2.6986720170265155</v>
      </c>
      <c r="K331" s="112">
        <v>0.25372725734622192</v>
      </c>
      <c r="L331" s="112">
        <v>6.0253259128102421E-2</v>
      </c>
      <c r="M331" s="112">
        <v>-0.8201759415478973</v>
      </c>
      <c r="N331" s="112">
        <v>6.5730288165440687E-2</v>
      </c>
      <c r="O331" s="112">
        <v>0.14135154567375952</v>
      </c>
      <c r="P331" s="112">
        <v>0.1416520391799807</v>
      </c>
      <c r="Q331" s="112">
        <v>0.12102251932601105</v>
      </c>
      <c r="R331" s="112">
        <v>1.7675121253187154E-2</v>
      </c>
    </row>
    <row r="332" spans="1:18">
      <c r="A332" s="89" t="s">
        <v>427</v>
      </c>
      <c r="B332" s="89" t="s">
        <v>18</v>
      </c>
      <c r="C332" s="112">
        <v>-1.0222883277425503</v>
      </c>
      <c r="D332" s="112">
        <v>0.12818809678937937</v>
      </c>
      <c r="E332" s="112">
        <v>-0.75048485606103299</v>
      </c>
      <c r="F332" s="112">
        <v>-9.2898072102809426E-4</v>
      </c>
      <c r="G332" s="112">
        <v>0</v>
      </c>
      <c r="H332" s="112">
        <v>0</v>
      </c>
      <c r="I332" s="112">
        <v>0.62731517948896043</v>
      </c>
      <c r="J332" s="112">
        <v>6.7127956154314994E-2</v>
      </c>
      <c r="K332" s="112">
        <v>2.1824488714379253E-3</v>
      </c>
      <c r="L332" s="112">
        <v>2.8926616770015547</v>
      </c>
      <c r="M332" s="112">
        <v>-0.76736190838925744</v>
      </c>
      <c r="N332" s="112">
        <v>1.0070313492439587E-2</v>
      </c>
      <c r="O332" s="112">
        <v>-9.3261465844786118E-3</v>
      </c>
      <c r="P332" s="112">
        <v>9.1796420145102697E-3</v>
      </c>
      <c r="Q332" s="112">
        <v>-5.761724175609606E-3</v>
      </c>
      <c r="R332" s="112">
        <v>-7.3384558893461183E-3</v>
      </c>
    </row>
    <row r="333" spans="1:18">
      <c r="A333" s="89" t="s">
        <v>428</v>
      </c>
      <c r="B333" s="89" t="s">
        <v>17</v>
      </c>
      <c r="C333" s="112">
        <v>0.27832469359999434</v>
      </c>
      <c r="D333" s="112">
        <v>9.1932944701426544E-2</v>
      </c>
      <c r="E333" s="112">
        <v>-7.2757485072988293E-2</v>
      </c>
      <c r="F333" s="112">
        <v>7.4355559851654096E-2</v>
      </c>
      <c r="G333" s="112">
        <v>9.8595596251347839E-2</v>
      </c>
      <c r="H333" s="112">
        <v>0.11530366768686173</v>
      </c>
      <c r="I333" s="112">
        <v>6.9670544732455708E-2</v>
      </c>
      <c r="J333" s="112">
        <v>-0.49794934246144129</v>
      </c>
      <c r="K333" s="112">
        <v>9.0677431666356778E-2</v>
      </c>
      <c r="L333" s="112">
        <v>-0.60350642289954604</v>
      </c>
      <c r="M333" s="112">
        <v>2.1876657677328937</v>
      </c>
      <c r="N333" s="112">
        <v>0.16387734756054773</v>
      </c>
      <c r="O333" s="112">
        <v>7.8924094731053662E-2</v>
      </c>
      <c r="P333" s="112">
        <v>4.0362338064362735E-2</v>
      </c>
      <c r="Q333" s="112">
        <v>0.11950198624958852</v>
      </c>
      <c r="R333" s="112">
        <v>0.13101032517874156</v>
      </c>
    </row>
    <row r="334" spans="1:18">
      <c r="A334" s="89" t="s">
        <v>429</v>
      </c>
      <c r="B334" s="89" t="s">
        <v>181</v>
      </c>
      <c r="C334" s="112">
        <v>-0.99534093155237024</v>
      </c>
      <c r="D334" s="112">
        <v>0</v>
      </c>
      <c r="E334" s="112">
        <v>0</v>
      </c>
      <c r="F334" s="112">
        <v>0</v>
      </c>
      <c r="G334" s="112">
        <v>-1</v>
      </c>
      <c r="H334" s="112" t="s">
        <v>7790</v>
      </c>
      <c r="I334" s="112" t="s">
        <v>7790</v>
      </c>
      <c r="J334" s="112" t="s">
        <v>7790</v>
      </c>
      <c r="K334" s="112" t="s">
        <v>7790</v>
      </c>
      <c r="L334" s="112" t="s">
        <v>7790</v>
      </c>
      <c r="M334" s="112" t="s">
        <v>7790</v>
      </c>
      <c r="N334" s="112" t="s">
        <v>7790</v>
      </c>
      <c r="O334" s="112" t="s">
        <v>7790</v>
      </c>
      <c r="P334" s="112" t="s">
        <v>7790</v>
      </c>
      <c r="Q334" s="112" t="s">
        <v>7790</v>
      </c>
      <c r="R334" s="112" t="s">
        <v>7790</v>
      </c>
    </row>
    <row r="335" spans="1:18">
      <c r="A335" s="89" t="s">
        <v>430</v>
      </c>
      <c r="B335" s="89" t="s">
        <v>183</v>
      </c>
      <c r="C335" s="112" t="s">
        <v>7790</v>
      </c>
      <c r="D335" s="112" t="s">
        <v>7790</v>
      </c>
      <c r="E335" s="112" t="s">
        <v>7790</v>
      </c>
      <c r="F335" s="112" t="s">
        <v>7790</v>
      </c>
      <c r="G335" s="112" t="s">
        <v>7790</v>
      </c>
      <c r="H335" s="112" t="s">
        <v>7790</v>
      </c>
      <c r="I335" s="112" t="s">
        <v>7790</v>
      </c>
      <c r="J335" s="112" t="s">
        <v>7790</v>
      </c>
      <c r="K335" s="112">
        <v>-1.7605383022633703E-2</v>
      </c>
      <c r="L335" s="112">
        <v>1.255217917081608E-2</v>
      </c>
      <c r="M335" s="112">
        <v>-1</v>
      </c>
      <c r="N335" s="112" t="s">
        <v>7790</v>
      </c>
      <c r="O335" s="112" t="s">
        <v>7790</v>
      </c>
      <c r="P335" s="112" t="s">
        <v>7790</v>
      </c>
      <c r="Q335" s="112" t="s">
        <v>7790</v>
      </c>
      <c r="R335" s="112" t="s">
        <v>7790</v>
      </c>
    </row>
    <row r="336" spans="1:18">
      <c r="A336" s="89" t="s">
        <v>431</v>
      </c>
      <c r="B336" s="89" t="s">
        <v>16</v>
      </c>
      <c r="C336" s="112">
        <v>0.58179698673622804</v>
      </c>
      <c r="D336" s="112">
        <v>0.24344943530896979</v>
      </c>
      <c r="E336" s="112">
        <v>-1.2045808023531581</v>
      </c>
      <c r="F336" s="112">
        <v>0.49238155857182675</v>
      </c>
      <c r="G336" s="112">
        <v>-0.19910741108284502</v>
      </c>
      <c r="H336" s="112">
        <v>-0.85782004662341726</v>
      </c>
      <c r="I336" s="112">
        <v>-4.9653003806350213</v>
      </c>
      <c r="J336" s="112">
        <v>-0.5588965666815553</v>
      </c>
      <c r="K336" s="112">
        <v>13.234295628137584</v>
      </c>
      <c r="L336" s="112">
        <v>0.26226115988325271</v>
      </c>
      <c r="M336" s="112">
        <v>-0.91555765875406847</v>
      </c>
      <c r="N336" s="112">
        <v>2.9343698995082157E-2</v>
      </c>
      <c r="O336" s="112">
        <v>6.0927646507622724E-2</v>
      </c>
      <c r="P336" s="112">
        <v>3.8556932387134868E-2</v>
      </c>
      <c r="Q336" s="112">
        <v>8.0047948672980818E-2</v>
      </c>
      <c r="R336" s="112">
        <v>8.6422233671442639E-2</v>
      </c>
    </row>
    <row r="337" spans="1:18">
      <c r="A337" s="89" t="s">
        <v>432</v>
      </c>
      <c r="B337" s="89" t="s">
        <v>222</v>
      </c>
      <c r="C337" s="112">
        <v>-1</v>
      </c>
      <c r="D337" s="112" t="s">
        <v>7790</v>
      </c>
      <c r="E337" s="112" t="s">
        <v>7790</v>
      </c>
      <c r="F337" s="112" t="s">
        <v>7790</v>
      </c>
      <c r="G337" s="112" t="s">
        <v>7790</v>
      </c>
      <c r="H337" s="112" t="s">
        <v>7790</v>
      </c>
      <c r="I337" s="112" t="s">
        <v>7790</v>
      </c>
      <c r="J337" s="112" t="s">
        <v>7790</v>
      </c>
      <c r="K337" s="112" t="s">
        <v>7790</v>
      </c>
      <c r="L337" s="112" t="s">
        <v>7790</v>
      </c>
      <c r="M337" s="112" t="s">
        <v>7790</v>
      </c>
      <c r="N337" s="112" t="s">
        <v>7790</v>
      </c>
      <c r="O337" s="112" t="s">
        <v>7790</v>
      </c>
      <c r="P337" s="112" t="s">
        <v>7790</v>
      </c>
      <c r="Q337" s="112" t="s">
        <v>7790</v>
      </c>
      <c r="R337" s="112" t="s">
        <v>7790</v>
      </c>
    </row>
    <row r="338" spans="1:18" ht="25.5">
      <c r="A338" s="89" t="s">
        <v>433</v>
      </c>
      <c r="B338" s="89" t="s">
        <v>15</v>
      </c>
      <c r="C338" s="112">
        <v>-0.99996897376367033</v>
      </c>
      <c r="D338" s="112">
        <v>0</v>
      </c>
      <c r="E338" s="112">
        <v>-1</v>
      </c>
      <c r="F338" s="112" t="s">
        <v>7790</v>
      </c>
      <c r="G338" s="112" t="s">
        <v>7790</v>
      </c>
      <c r="H338" s="112" t="s">
        <v>7790</v>
      </c>
      <c r="I338" s="112">
        <v>-1</v>
      </c>
      <c r="J338" s="112" t="s">
        <v>7790</v>
      </c>
      <c r="K338" s="112">
        <v>-1</v>
      </c>
      <c r="L338" s="112" t="s">
        <v>7790</v>
      </c>
      <c r="M338" s="112">
        <v>0</v>
      </c>
      <c r="N338" s="112">
        <v>-1</v>
      </c>
      <c r="O338" s="112" t="s">
        <v>7790</v>
      </c>
      <c r="P338" s="112">
        <v>1.9271948608136968E-2</v>
      </c>
      <c r="Q338" s="112">
        <v>1.08389969533631E-2</v>
      </c>
      <c r="R338" s="112">
        <v>1.8456417517450419E-2</v>
      </c>
    </row>
    <row r="339" spans="1:18">
      <c r="A339" s="89" t="s">
        <v>3550</v>
      </c>
      <c r="B339" s="89" t="s">
        <v>3551</v>
      </c>
      <c r="C339" s="112" t="s">
        <v>7790</v>
      </c>
      <c r="D339" s="112" t="s">
        <v>7790</v>
      </c>
      <c r="E339" s="112" t="s">
        <v>7790</v>
      </c>
      <c r="F339" s="112" t="s">
        <v>7790</v>
      </c>
      <c r="G339" s="112" t="s">
        <v>7790</v>
      </c>
      <c r="H339" s="112" t="s">
        <v>7790</v>
      </c>
      <c r="I339" s="112" t="s">
        <v>7790</v>
      </c>
      <c r="J339" s="112" t="s">
        <v>7790</v>
      </c>
      <c r="K339" s="112" t="s">
        <v>7790</v>
      </c>
      <c r="L339" s="112" t="s">
        <v>7790</v>
      </c>
      <c r="M339" s="112" t="s">
        <v>7790</v>
      </c>
      <c r="N339" s="112">
        <v>0.1133618000414276</v>
      </c>
      <c r="O339" s="112">
        <v>0.16999634397909014</v>
      </c>
      <c r="P339" s="112">
        <v>0.17025577152888727</v>
      </c>
      <c r="Q339" s="112">
        <v>0.14404767444995237</v>
      </c>
      <c r="R339" s="112">
        <v>0.10839169693922579</v>
      </c>
    </row>
    <row r="340" spans="1:18">
      <c r="A340" s="89" t="s">
        <v>434</v>
      </c>
      <c r="B340" s="89" t="s">
        <v>14</v>
      </c>
      <c r="C340" s="112">
        <v>6.3801655585280503E-3</v>
      </c>
      <c r="D340" s="112">
        <v>0.23738432463820991</v>
      </c>
      <c r="E340" s="112">
        <v>0.13626701347590586</v>
      </c>
      <c r="F340" s="112">
        <v>6.8324949963853632E-2</v>
      </c>
      <c r="G340" s="112">
        <v>4.8778433755343409E-2</v>
      </c>
      <c r="H340" s="112">
        <v>-0.11967543857288165</v>
      </c>
      <c r="I340" s="112">
        <v>-0.4997525575175995</v>
      </c>
      <c r="J340" s="112">
        <v>0.18995498100762109</v>
      </c>
      <c r="K340" s="112">
        <v>0.43635951979915788</v>
      </c>
      <c r="L340" s="112">
        <v>6.3405995776652624E-2</v>
      </c>
      <c r="M340" s="112">
        <v>0.24253398619010302</v>
      </c>
      <c r="N340" s="112">
        <v>0.27545998572362618</v>
      </c>
      <c r="O340" s="112">
        <v>0.19531192926375174</v>
      </c>
      <c r="P340" s="112">
        <v>0.12961624061875821</v>
      </c>
      <c r="Q340" s="112">
        <v>0.18032947059273052</v>
      </c>
      <c r="R340" s="112">
        <v>0.14813532113379035</v>
      </c>
    </row>
    <row r="341" spans="1:18">
      <c r="A341" s="89" t="s">
        <v>435</v>
      </c>
      <c r="B341" s="89" t="s">
        <v>13</v>
      </c>
      <c r="C341" s="112">
        <v>-0.99999052248973108</v>
      </c>
      <c r="D341" s="112">
        <v>0</v>
      </c>
      <c r="E341" s="112">
        <v>0</v>
      </c>
      <c r="F341" s="112">
        <v>0</v>
      </c>
      <c r="G341" s="112">
        <v>0.21141649048625788</v>
      </c>
      <c r="H341" s="112">
        <v>0</v>
      </c>
      <c r="I341" s="112">
        <v>0.17452006980802803</v>
      </c>
      <c r="J341" s="112">
        <v>0</v>
      </c>
      <c r="K341" s="112">
        <v>0</v>
      </c>
      <c r="L341" s="112">
        <v>-0.29738484398216936</v>
      </c>
      <c r="M341" s="112">
        <v>-1</v>
      </c>
      <c r="N341" s="112" t="s">
        <v>7790</v>
      </c>
      <c r="O341" s="112" t="s">
        <v>7790</v>
      </c>
      <c r="P341" s="112" t="s">
        <v>7790</v>
      </c>
      <c r="Q341" s="112" t="s">
        <v>7790</v>
      </c>
      <c r="R341" s="112" t="s">
        <v>7790</v>
      </c>
    </row>
    <row r="342" spans="1:18">
      <c r="A342" s="89" t="s">
        <v>436</v>
      </c>
      <c r="B342" s="89" t="s">
        <v>12</v>
      </c>
      <c r="C342" s="112" t="s">
        <v>7790</v>
      </c>
      <c r="D342" s="112" t="s">
        <v>7790</v>
      </c>
      <c r="E342" s="112">
        <v>-0.81273692371192252</v>
      </c>
      <c r="F342" s="112">
        <v>-1</v>
      </c>
      <c r="G342" s="112" t="s">
        <v>7790</v>
      </c>
      <c r="H342" s="112" t="s">
        <v>7790</v>
      </c>
      <c r="I342" s="112" t="s">
        <v>7790</v>
      </c>
      <c r="J342" s="112" t="s">
        <v>7790</v>
      </c>
      <c r="K342" s="112" t="s">
        <v>7790</v>
      </c>
      <c r="L342" s="112" t="s">
        <v>7790</v>
      </c>
      <c r="M342" s="112" t="s">
        <v>7790</v>
      </c>
      <c r="N342" s="112" t="s">
        <v>7790</v>
      </c>
      <c r="O342" s="112" t="s">
        <v>7790</v>
      </c>
      <c r="P342" s="112" t="s">
        <v>7790</v>
      </c>
      <c r="Q342" s="112" t="s">
        <v>7790</v>
      </c>
      <c r="R342" s="112" t="s">
        <v>7790</v>
      </c>
    </row>
    <row r="343" spans="1:18">
      <c r="A343" s="89" t="s">
        <v>437</v>
      </c>
      <c r="B343" s="89" t="s">
        <v>11</v>
      </c>
      <c r="C343" s="112">
        <v>0.61342306663130119</v>
      </c>
      <c r="D343" s="112">
        <v>-0.16264351548029754</v>
      </c>
      <c r="E343" s="112">
        <v>-0.97606129104539896</v>
      </c>
      <c r="F343" s="112">
        <v>-3.1268967793946345</v>
      </c>
      <c r="G343" s="112">
        <v>-0.60634860354526698</v>
      </c>
      <c r="H343" s="112">
        <v>-1.4440088910365403</v>
      </c>
      <c r="I343" s="112">
        <v>-8.9865382441651178</v>
      </c>
      <c r="J343" s="112">
        <v>3.0038183197376727</v>
      </c>
      <c r="K343" s="112">
        <v>0.36910824551585297</v>
      </c>
      <c r="L343" s="112">
        <v>-0.23064309719304688</v>
      </c>
      <c r="M343" s="112">
        <v>-0.95167290229160806</v>
      </c>
      <c r="N343" s="112">
        <v>0.35556955283572811</v>
      </c>
      <c r="O343" s="112">
        <v>-0.12423669185475128</v>
      </c>
      <c r="P343" s="112">
        <v>-0.19778460877972248</v>
      </c>
      <c r="Q343" s="112">
        <v>1.3962489129346611E-2</v>
      </c>
      <c r="R343" s="112">
        <v>5.4419779429417003E-2</v>
      </c>
    </row>
    <row r="344" spans="1:18">
      <c r="A344" s="89" t="s">
        <v>3571</v>
      </c>
      <c r="B344" s="89" t="s">
        <v>7785</v>
      </c>
      <c r="C344" s="112" t="s">
        <v>7790</v>
      </c>
      <c r="D344" s="112" t="s">
        <v>7790</v>
      </c>
      <c r="E344" s="112" t="s">
        <v>7790</v>
      </c>
      <c r="F344" s="112" t="s">
        <v>7790</v>
      </c>
      <c r="G344" s="112" t="s">
        <v>7790</v>
      </c>
      <c r="H344" s="112" t="s">
        <v>7790</v>
      </c>
      <c r="I344" s="112" t="s">
        <v>7790</v>
      </c>
      <c r="J344" s="112" t="s">
        <v>7790</v>
      </c>
      <c r="K344" s="112" t="s">
        <v>7790</v>
      </c>
      <c r="L344" s="112" t="s">
        <v>7790</v>
      </c>
      <c r="M344" s="112" t="s">
        <v>7790</v>
      </c>
      <c r="N344" s="112" t="s">
        <v>7790</v>
      </c>
      <c r="O344" s="112" t="s">
        <v>7790</v>
      </c>
      <c r="P344" s="112" t="s">
        <v>7790</v>
      </c>
      <c r="Q344" s="112" t="s">
        <v>7790</v>
      </c>
      <c r="R344" s="112" t="s">
        <v>7790</v>
      </c>
    </row>
    <row r="345" spans="1:18" ht="25.5">
      <c r="A345" s="89" t="s">
        <v>7786</v>
      </c>
      <c r="B345" s="89" t="s">
        <v>7787</v>
      </c>
      <c r="C345" s="112" t="s">
        <v>7790</v>
      </c>
      <c r="D345" s="112" t="s">
        <v>7790</v>
      </c>
      <c r="E345" s="112" t="s">
        <v>7790</v>
      </c>
      <c r="F345" s="112" t="s">
        <v>7790</v>
      </c>
      <c r="G345" s="112" t="s">
        <v>7790</v>
      </c>
      <c r="H345" s="112" t="s">
        <v>7790</v>
      </c>
      <c r="I345" s="112" t="s">
        <v>7790</v>
      </c>
      <c r="J345" s="112" t="s">
        <v>7790</v>
      </c>
      <c r="K345" s="112" t="s">
        <v>7790</v>
      </c>
      <c r="L345" s="112" t="s">
        <v>7790</v>
      </c>
      <c r="M345" s="112" t="s">
        <v>7790</v>
      </c>
      <c r="N345" s="112" t="s">
        <v>7790</v>
      </c>
      <c r="O345" s="112" t="s">
        <v>7790</v>
      </c>
      <c r="P345" s="112" t="s">
        <v>7790</v>
      </c>
      <c r="Q345" s="112" t="s">
        <v>7790</v>
      </c>
      <c r="R345" s="112" t="s">
        <v>7790</v>
      </c>
    </row>
    <row r="346" spans="1:18">
      <c r="A346" s="89" t="s">
        <v>438</v>
      </c>
      <c r="B346" s="89" t="s">
        <v>10</v>
      </c>
      <c r="C346" s="112">
        <v>4.6043661068885688E-2</v>
      </c>
      <c r="D346" s="112">
        <v>6.3555454118961796E-2</v>
      </c>
      <c r="E346" s="112">
        <v>4.2239000308615493E-2</v>
      </c>
      <c r="F346" s="112">
        <v>7.8999237366377706E-2</v>
      </c>
      <c r="G346" s="112">
        <v>-7.3818691030567374E-2</v>
      </c>
      <c r="H346" s="112">
        <v>4.5001335070459669E-2</v>
      </c>
      <c r="I346" s="112">
        <v>9.3197726919250545E-2</v>
      </c>
      <c r="J346" s="112">
        <v>3.2746621694037081E-2</v>
      </c>
      <c r="K346" s="112">
        <v>-2.2632855117246997E-2</v>
      </c>
      <c r="L346" s="112">
        <v>3.7184502055687352E-2</v>
      </c>
      <c r="M346" s="112">
        <v>-1</v>
      </c>
      <c r="N346" s="112" t="s">
        <v>7790</v>
      </c>
      <c r="O346" s="112" t="s">
        <v>7790</v>
      </c>
      <c r="P346" s="112" t="s">
        <v>7790</v>
      </c>
      <c r="Q346" s="112" t="s">
        <v>7790</v>
      </c>
      <c r="R346" s="112" t="s">
        <v>7790</v>
      </c>
    </row>
    <row r="347" spans="1:18">
      <c r="A347" s="89" t="s">
        <v>439</v>
      </c>
      <c r="B347" s="89" t="s">
        <v>9</v>
      </c>
      <c r="C347" s="112">
        <v>0.19555543195490888</v>
      </c>
      <c r="D347" s="112">
        <v>-1</v>
      </c>
      <c r="E347" s="112" t="s">
        <v>7790</v>
      </c>
      <c r="F347" s="112">
        <v>-1</v>
      </c>
      <c r="G347" s="112" t="s">
        <v>7790</v>
      </c>
      <c r="H347" s="112">
        <v>1.9056430071246133E-2</v>
      </c>
      <c r="I347" s="112">
        <v>5.7570719705519746E-3</v>
      </c>
      <c r="J347" s="112">
        <v>0.48008031653793126</v>
      </c>
      <c r="K347" s="112">
        <v>1.911485846729815</v>
      </c>
      <c r="L347" s="112">
        <v>0.23990400526435818</v>
      </c>
      <c r="M347" s="112">
        <v>-1</v>
      </c>
      <c r="N347" s="112" t="s">
        <v>7790</v>
      </c>
      <c r="O347" s="112" t="s">
        <v>7790</v>
      </c>
      <c r="P347" s="112" t="s">
        <v>7790</v>
      </c>
      <c r="Q347" s="112" t="s">
        <v>7790</v>
      </c>
      <c r="R347" s="112" t="s">
        <v>7790</v>
      </c>
    </row>
    <row r="348" spans="1:18">
      <c r="A348" s="89" t="s">
        <v>440</v>
      </c>
      <c r="B348" s="89" t="s">
        <v>8</v>
      </c>
      <c r="C348" s="112">
        <v>0.14384642284378168</v>
      </c>
      <c r="D348" s="112">
        <v>-0.46493980443568061</v>
      </c>
      <c r="E348" s="112">
        <v>0.14830791182295711</v>
      </c>
      <c r="F348" s="112">
        <v>0.12598021094958622</v>
      </c>
      <c r="G348" s="112">
        <v>-2.8342999189996609E-2</v>
      </c>
      <c r="H348" s="112">
        <v>0.46090540150766812</v>
      </c>
      <c r="I348" s="112">
        <v>8.9338333354757715E-2</v>
      </c>
      <c r="J348" s="112">
        <v>0.3096792805784947</v>
      </c>
      <c r="K348" s="112">
        <v>-0.13946387092625279</v>
      </c>
      <c r="L348" s="112">
        <v>2.8985872733822138E-3</v>
      </c>
      <c r="M348" s="112">
        <v>-1</v>
      </c>
      <c r="N348" s="112" t="s">
        <v>7790</v>
      </c>
      <c r="O348" s="112" t="s">
        <v>7790</v>
      </c>
      <c r="P348" s="112" t="s">
        <v>7790</v>
      </c>
      <c r="Q348" s="112" t="s">
        <v>7790</v>
      </c>
      <c r="R348" s="112" t="s">
        <v>7790</v>
      </c>
    </row>
    <row r="349" spans="1:18" ht="25.5">
      <c r="A349" s="89" t="s">
        <v>442</v>
      </c>
      <c r="B349" s="89" t="s">
        <v>7</v>
      </c>
      <c r="C349" s="112">
        <v>-9.2199479297444098E-2</v>
      </c>
      <c r="D349" s="112">
        <v>-4.7456531170397831E-3</v>
      </c>
      <c r="E349" s="112">
        <v>-1.5712209902507546E-4</v>
      </c>
      <c r="F349" s="112">
        <v>-1.8605427305029565E-4</v>
      </c>
      <c r="G349" s="112">
        <v>2.4666917401638955E-2</v>
      </c>
      <c r="H349" s="112">
        <v>0.18534248912944706</v>
      </c>
      <c r="I349" s="112">
        <v>-4.1881339001875739E-3</v>
      </c>
      <c r="J349" s="112">
        <v>0.63957119789607142</v>
      </c>
      <c r="K349" s="112">
        <v>0.35843744205640471</v>
      </c>
      <c r="L349" s="112">
        <v>-1.9799831818568703E-2</v>
      </c>
      <c r="M349" s="112">
        <v>-1</v>
      </c>
      <c r="N349" s="112" t="s">
        <v>7790</v>
      </c>
      <c r="O349" s="112" t="s">
        <v>7790</v>
      </c>
      <c r="P349" s="112" t="s">
        <v>7790</v>
      </c>
      <c r="Q349" s="112" t="s">
        <v>7790</v>
      </c>
      <c r="R349" s="112" t="s">
        <v>7790</v>
      </c>
    </row>
    <row r="350" spans="1:18">
      <c r="A350" s="89" t="s">
        <v>443</v>
      </c>
      <c r="B350" s="89" t="s">
        <v>6</v>
      </c>
      <c r="C350" s="112">
        <v>1.9677084916732479E-2</v>
      </c>
      <c r="D350" s="112">
        <v>0.92853693264995374</v>
      </c>
      <c r="E350" s="112">
        <v>1.0431258330698849</v>
      </c>
      <c r="F350" s="112">
        <v>-0.74333323735474699</v>
      </c>
      <c r="G350" s="112">
        <v>-3.8523673787329349E-2</v>
      </c>
      <c r="H350" s="112">
        <v>0.15139181357889031</v>
      </c>
      <c r="I350" s="112">
        <v>-0.41954021472257996</v>
      </c>
      <c r="J350" s="112">
        <v>-4.9918405875876148E-3</v>
      </c>
      <c r="K350" s="112">
        <v>-0.91390473820400664</v>
      </c>
      <c r="L350" s="112">
        <v>-0.15841873888671965</v>
      </c>
      <c r="M350" s="112">
        <v>-1</v>
      </c>
      <c r="N350" s="112" t="s">
        <v>7790</v>
      </c>
      <c r="O350" s="112" t="s">
        <v>7790</v>
      </c>
      <c r="P350" s="112" t="s">
        <v>7790</v>
      </c>
      <c r="Q350" s="112" t="s">
        <v>7790</v>
      </c>
      <c r="R350" s="112" t="s">
        <v>7790</v>
      </c>
    </row>
    <row r="351" spans="1:18">
      <c r="A351" s="89" t="s">
        <v>444</v>
      </c>
      <c r="B351" s="89" t="s">
        <v>5</v>
      </c>
      <c r="C351" s="112">
        <v>3.9246727060924043</v>
      </c>
      <c r="D351" s="112">
        <v>0.45005966623835181</v>
      </c>
      <c r="E351" s="112">
        <v>-0.73778883580057752</v>
      </c>
      <c r="F351" s="112">
        <v>0.76576368091491043</v>
      </c>
      <c r="G351" s="112">
        <v>-3.8446594592726036E-2</v>
      </c>
      <c r="H351" s="112">
        <v>-0.43331922857480476</v>
      </c>
      <c r="I351" s="112">
        <v>-0.1809019624144993</v>
      </c>
      <c r="J351" s="112">
        <v>2.3117098746711719</v>
      </c>
      <c r="K351" s="112">
        <v>0.28529729365278689</v>
      </c>
      <c r="L351" s="112">
        <v>0.34038447582099196</v>
      </c>
      <c r="M351" s="112">
        <v>-1</v>
      </c>
      <c r="N351" s="112" t="s">
        <v>7790</v>
      </c>
      <c r="O351" s="112" t="s">
        <v>7790</v>
      </c>
      <c r="P351" s="112" t="s">
        <v>7790</v>
      </c>
      <c r="Q351" s="112" t="s">
        <v>7790</v>
      </c>
      <c r="R351" s="112" t="s">
        <v>7790</v>
      </c>
    </row>
    <row r="352" spans="1:18">
      <c r="A352" s="89" t="s">
        <v>445</v>
      </c>
      <c r="B352" s="89" t="s">
        <v>4</v>
      </c>
      <c r="C352" s="112">
        <v>-0.22425444645902304</v>
      </c>
      <c r="D352" s="112">
        <v>0.15256096810414177</v>
      </c>
      <c r="E352" s="112">
        <v>-0.20059124719529375</v>
      </c>
      <c r="F352" s="112">
        <v>0.1916979823482452</v>
      </c>
      <c r="G352" s="112">
        <v>1.1571075896100069E-2</v>
      </c>
      <c r="H352" s="112">
        <v>9.4731087553490134E-4</v>
      </c>
      <c r="I352" s="112">
        <v>0</v>
      </c>
      <c r="J352" s="112">
        <v>-0.81125061919082619</v>
      </c>
      <c r="K352" s="112">
        <v>4.3077964019559385</v>
      </c>
      <c r="L352" s="112">
        <v>0.23975843117737416</v>
      </c>
      <c r="M352" s="112">
        <v>-1</v>
      </c>
      <c r="N352" s="112" t="s">
        <v>7790</v>
      </c>
      <c r="O352" s="112" t="s">
        <v>7790</v>
      </c>
      <c r="P352" s="112" t="s">
        <v>7790</v>
      </c>
      <c r="Q352" s="112" t="s">
        <v>7790</v>
      </c>
      <c r="R352" s="112" t="s">
        <v>7790</v>
      </c>
    </row>
    <row r="353" spans="1:18" ht="25.5">
      <c r="A353" s="89" t="s">
        <v>446</v>
      </c>
      <c r="B353" s="89" t="s">
        <v>3</v>
      </c>
      <c r="C353" s="112">
        <v>-1.0254580863922551</v>
      </c>
      <c r="D353" s="112">
        <v>-0.34416688197777989</v>
      </c>
      <c r="E353" s="112">
        <v>-99.102689464626366</v>
      </c>
      <c r="F353" s="112">
        <v>-0.99594471621687941</v>
      </c>
      <c r="G353" s="112">
        <v>0</v>
      </c>
      <c r="H353" s="112">
        <v>-10.068067807210705</v>
      </c>
      <c r="I353" s="112">
        <v>-1.1102770756968563</v>
      </c>
      <c r="J353" s="112">
        <v>0</v>
      </c>
      <c r="K353" s="112">
        <v>-0.81110662306018477</v>
      </c>
      <c r="L353" s="112">
        <v>-1.2416362006328896E-6</v>
      </c>
      <c r="M353" s="112">
        <v>-1</v>
      </c>
      <c r="N353" s="112" t="s">
        <v>7790</v>
      </c>
      <c r="O353" s="112" t="s">
        <v>7790</v>
      </c>
      <c r="P353" s="112" t="s">
        <v>7790</v>
      </c>
      <c r="Q353" s="112" t="s">
        <v>7790</v>
      </c>
      <c r="R353" s="112" t="s">
        <v>7790</v>
      </c>
    </row>
    <row r="354" spans="1:18">
      <c r="A354" s="89" t="s">
        <v>447</v>
      </c>
      <c r="B354" s="89" t="s">
        <v>2</v>
      </c>
      <c r="C354" s="112">
        <v>-0.83206631422832633</v>
      </c>
      <c r="D354" s="112">
        <v>2.2072329574850831</v>
      </c>
      <c r="E354" s="112">
        <v>-0.83683330593631777</v>
      </c>
      <c r="F354" s="112">
        <v>-38.93257944851937</v>
      </c>
      <c r="G354" s="112">
        <v>-0.26112261247399193</v>
      </c>
      <c r="H354" s="112">
        <v>0.12478838714888063</v>
      </c>
      <c r="I354" s="112">
        <v>-0.7104687510553741</v>
      </c>
      <c r="J354" s="112">
        <v>-0.67969776536828208</v>
      </c>
      <c r="K354" s="112">
        <v>-5.2434412929511733</v>
      </c>
      <c r="L354" s="112">
        <v>-0.46112173890176944</v>
      </c>
      <c r="M354" s="112">
        <v>-1</v>
      </c>
      <c r="N354" s="112" t="s">
        <v>7790</v>
      </c>
      <c r="O354" s="112" t="s">
        <v>7790</v>
      </c>
      <c r="P354" s="112" t="s">
        <v>7790</v>
      </c>
      <c r="Q354" s="112" t="s">
        <v>7790</v>
      </c>
      <c r="R354" s="112" t="s">
        <v>7790</v>
      </c>
    </row>
    <row r="355" spans="1:18">
      <c r="A355" s="89" t="s">
        <v>448</v>
      </c>
      <c r="B355" s="89" t="s">
        <v>1</v>
      </c>
      <c r="C355" s="112">
        <v>-1</v>
      </c>
      <c r="D355" s="112" t="s">
        <v>7790</v>
      </c>
      <c r="E355" s="112" t="s">
        <v>7790</v>
      </c>
      <c r="F355" s="112" t="s">
        <v>7790</v>
      </c>
      <c r="G355" s="112" t="s">
        <v>7790</v>
      </c>
      <c r="H355" s="112" t="s">
        <v>7790</v>
      </c>
      <c r="I355" s="112" t="s">
        <v>7790</v>
      </c>
      <c r="J355" s="112" t="s">
        <v>7790</v>
      </c>
      <c r="K355" s="112">
        <v>-1</v>
      </c>
      <c r="L355" s="112" t="s">
        <v>7790</v>
      </c>
      <c r="M355" s="112" t="s">
        <v>7790</v>
      </c>
      <c r="N355" s="112" t="s">
        <v>7790</v>
      </c>
      <c r="O355" s="112" t="s">
        <v>7790</v>
      </c>
      <c r="P355" s="112" t="s">
        <v>7790</v>
      </c>
      <c r="Q355" s="112" t="s">
        <v>7790</v>
      </c>
      <c r="R355" s="112" t="s">
        <v>7790</v>
      </c>
    </row>
    <row r="356" spans="1:18" ht="25.5">
      <c r="A356" s="89" t="s">
        <v>3582</v>
      </c>
      <c r="B356" s="89" t="s">
        <v>3472</v>
      </c>
      <c r="C356" s="112" t="s">
        <v>7790</v>
      </c>
      <c r="D356" s="112" t="s">
        <v>7790</v>
      </c>
      <c r="E356" s="112" t="s">
        <v>7790</v>
      </c>
      <c r="F356" s="112" t="s">
        <v>7790</v>
      </c>
      <c r="G356" s="112" t="s">
        <v>7790</v>
      </c>
      <c r="H356" s="112" t="s">
        <v>7790</v>
      </c>
      <c r="I356" s="112" t="s">
        <v>7790</v>
      </c>
      <c r="J356" s="112" t="s">
        <v>7790</v>
      </c>
      <c r="K356" s="112" t="s">
        <v>7790</v>
      </c>
      <c r="L356" s="112" t="s">
        <v>7790</v>
      </c>
      <c r="M356" s="112" t="s">
        <v>7790</v>
      </c>
      <c r="N356" s="112">
        <v>-1</v>
      </c>
      <c r="O356" s="112" t="s">
        <v>7790</v>
      </c>
      <c r="P356" s="112" t="s">
        <v>7790</v>
      </c>
      <c r="Q356" s="112" t="s">
        <v>7790</v>
      </c>
      <c r="R356" s="112" t="s">
        <v>7790</v>
      </c>
    </row>
    <row r="357" spans="1:18">
      <c r="A357" s="89" t="s">
        <v>449</v>
      </c>
      <c r="B357" s="89" t="s">
        <v>0</v>
      </c>
      <c r="C357" s="112">
        <v>0.53116850570590368</v>
      </c>
      <c r="D357" s="112">
        <v>-9.9562152212763655E-2</v>
      </c>
      <c r="E357" s="112">
        <v>0.33423657624157399</v>
      </c>
      <c r="F357" s="112">
        <v>-2.7035159880020365E-2</v>
      </c>
      <c r="G357" s="112">
        <v>-1.8578121994170971E-2</v>
      </c>
      <c r="H357" s="112">
        <v>-8.658076827228367E-2</v>
      </c>
      <c r="I357" s="112">
        <v>0.13925756325499283</v>
      </c>
      <c r="J357" s="112">
        <v>-1.7720634634583814</v>
      </c>
      <c r="K357" s="112">
        <v>-2.998774375214766</v>
      </c>
      <c r="L357" s="112">
        <v>-0.34325535855626976</v>
      </c>
      <c r="M357" s="112">
        <v>-1</v>
      </c>
      <c r="N357" s="112" t="s">
        <v>7790</v>
      </c>
      <c r="O357" s="112" t="s">
        <v>7790</v>
      </c>
      <c r="P357" s="112" t="s">
        <v>7790</v>
      </c>
      <c r="Q357" s="112" t="s">
        <v>7790</v>
      </c>
      <c r="R357" s="112" t="s">
        <v>7790</v>
      </c>
    </row>
    <row r="358" spans="1:18" ht="38.25">
      <c r="A358" s="89" t="s">
        <v>3602</v>
      </c>
      <c r="B358" s="89" t="s">
        <v>3603</v>
      </c>
      <c r="C358" s="112" t="s">
        <v>7790</v>
      </c>
      <c r="D358" s="112" t="s">
        <v>7790</v>
      </c>
      <c r="E358" s="112" t="s">
        <v>7790</v>
      </c>
      <c r="F358" s="112" t="s">
        <v>7790</v>
      </c>
      <c r="G358" s="112" t="s">
        <v>7790</v>
      </c>
      <c r="H358" s="112" t="s">
        <v>7790</v>
      </c>
      <c r="I358" s="112" t="s">
        <v>7790</v>
      </c>
      <c r="J358" s="112" t="s">
        <v>7790</v>
      </c>
      <c r="K358" s="112" t="s">
        <v>7790</v>
      </c>
      <c r="L358" s="112" t="s">
        <v>7790</v>
      </c>
      <c r="M358" s="112" t="s">
        <v>7790</v>
      </c>
      <c r="N358" s="112">
        <v>3.7067636618430324</v>
      </c>
      <c r="O358" s="112">
        <v>0.73617181454826985</v>
      </c>
      <c r="P358" s="112">
        <v>-1.5434445600153035</v>
      </c>
      <c r="Q358" s="112">
        <v>3.6188550669708288</v>
      </c>
      <c r="R358" s="112">
        <v>-0.88733956313192663</v>
      </c>
    </row>
    <row r="359" spans="1:18" ht="25.5">
      <c r="A359" s="89" t="s">
        <v>3614</v>
      </c>
      <c r="B359" s="89" t="s">
        <v>3504</v>
      </c>
      <c r="C359" s="112" t="s">
        <v>7790</v>
      </c>
      <c r="D359" s="112" t="s">
        <v>7790</v>
      </c>
      <c r="E359" s="112" t="s">
        <v>7790</v>
      </c>
      <c r="F359" s="112" t="s">
        <v>7790</v>
      </c>
      <c r="G359" s="112" t="s">
        <v>7790</v>
      </c>
      <c r="H359" s="112" t="s">
        <v>7790</v>
      </c>
      <c r="I359" s="112" t="s">
        <v>7790</v>
      </c>
      <c r="J359" s="112" t="s">
        <v>7790</v>
      </c>
      <c r="K359" s="112" t="s">
        <v>7790</v>
      </c>
      <c r="L359" s="112" t="s">
        <v>7790</v>
      </c>
      <c r="M359" s="112" t="s">
        <v>7790</v>
      </c>
      <c r="N359" s="112">
        <v>-1</v>
      </c>
      <c r="O359" s="112" t="s">
        <v>7790</v>
      </c>
      <c r="P359" s="112" t="s">
        <v>7790</v>
      </c>
      <c r="Q359" s="112" t="s">
        <v>7790</v>
      </c>
      <c r="R359" s="112" t="s">
        <v>7790</v>
      </c>
    </row>
    <row r="360" spans="1:18" ht="25.5">
      <c r="A360" s="89" t="s">
        <v>3616</v>
      </c>
      <c r="B360" s="89" t="s">
        <v>3617</v>
      </c>
      <c r="C360" s="112" t="s">
        <v>7790</v>
      </c>
      <c r="D360" s="112" t="s">
        <v>7790</v>
      </c>
      <c r="E360" s="112" t="s">
        <v>7790</v>
      </c>
      <c r="F360" s="112" t="s">
        <v>7790</v>
      </c>
      <c r="G360" s="112" t="s">
        <v>7790</v>
      </c>
      <c r="H360" s="112" t="s">
        <v>7790</v>
      </c>
      <c r="I360" s="112" t="s">
        <v>7790</v>
      </c>
      <c r="J360" s="112" t="s">
        <v>7790</v>
      </c>
      <c r="K360" s="112" t="s">
        <v>7790</v>
      </c>
      <c r="L360" s="112" t="s">
        <v>7790</v>
      </c>
      <c r="M360" s="112" t="s">
        <v>7790</v>
      </c>
      <c r="N360" s="112" t="s">
        <v>7790</v>
      </c>
      <c r="O360" s="112" t="s">
        <v>7790</v>
      </c>
      <c r="P360" s="112" t="s">
        <v>7790</v>
      </c>
      <c r="Q360" s="112" t="s">
        <v>7790</v>
      </c>
      <c r="R360" s="112" t="s">
        <v>7790</v>
      </c>
    </row>
    <row r="361" spans="1:18" ht="38.25">
      <c r="A361" s="89" t="s">
        <v>3619</v>
      </c>
      <c r="B361" s="89" t="s">
        <v>3508</v>
      </c>
      <c r="C361" s="112" t="s">
        <v>7790</v>
      </c>
      <c r="D361" s="112" t="s">
        <v>7790</v>
      </c>
      <c r="E361" s="112" t="s">
        <v>7790</v>
      </c>
      <c r="F361" s="112" t="s">
        <v>7790</v>
      </c>
      <c r="G361" s="112" t="s">
        <v>7790</v>
      </c>
      <c r="H361" s="112" t="s">
        <v>7790</v>
      </c>
      <c r="I361" s="112" t="s">
        <v>7790</v>
      </c>
      <c r="J361" s="112" t="s">
        <v>7790</v>
      </c>
      <c r="K361" s="112" t="s">
        <v>7790</v>
      </c>
      <c r="L361" s="112" t="s">
        <v>7790</v>
      </c>
      <c r="M361" s="112" t="s">
        <v>7790</v>
      </c>
      <c r="N361" s="112" t="s">
        <v>7790</v>
      </c>
      <c r="O361" s="112" t="s">
        <v>7790</v>
      </c>
      <c r="P361" s="112" t="s">
        <v>7790</v>
      </c>
      <c r="Q361" s="112" t="s">
        <v>7790</v>
      </c>
      <c r="R361" s="112" t="s">
        <v>7790</v>
      </c>
    </row>
    <row r="362" spans="1:18" ht="38.25">
      <c r="A362" s="89" t="s">
        <v>3626</v>
      </c>
      <c r="B362" s="89" t="s">
        <v>3518</v>
      </c>
      <c r="C362" s="112" t="s">
        <v>7790</v>
      </c>
      <c r="D362" s="112" t="s">
        <v>7790</v>
      </c>
      <c r="E362" s="112" t="s">
        <v>7790</v>
      </c>
      <c r="F362" s="112" t="s">
        <v>7790</v>
      </c>
      <c r="G362" s="112" t="s">
        <v>7790</v>
      </c>
      <c r="H362" s="112" t="s">
        <v>7790</v>
      </c>
      <c r="I362" s="112" t="s">
        <v>7790</v>
      </c>
      <c r="J362" s="112" t="s">
        <v>7790</v>
      </c>
      <c r="K362" s="112" t="s">
        <v>7790</v>
      </c>
      <c r="L362" s="112" t="s">
        <v>7790</v>
      </c>
      <c r="M362" s="112" t="s">
        <v>7790</v>
      </c>
      <c r="N362" s="112" t="s">
        <v>7790</v>
      </c>
      <c r="O362" s="112" t="s">
        <v>7790</v>
      </c>
      <c r="P362" s="112" t="s">
        <v>7790</v>
      </c>
      <c r="Q362" s="112" t="s">
        <v>7790</v>
      </c>
      <c r="R362" s="112" t="s">
        <v>7790</v>
      </c>
    </row>
    <row r="363" spans="1:18" ht="38.25">
      <c r="A363" s="89" t="s">
        <v>3631</v>
      </c>
      <c r="B363" s="89" t="s">
        <v>3524</v>
      </c>
      <c r="C363" s="113" t="s">
        <v>7790</v>
      </c>
      <c r="D363" s="113" t="s">
        <v>7790</v>
      </c>
      <c r="E363" s="113" t="s">
        <v>7790</v>
      </c>
      <c r="F363" s="113" t="s">
        <v>7790</v>
      </c>
      <c r="G363" s="113" t="s">
        <v>7790</v>
      </c>
      <c r="H363" s="113" t="s">
        <v>7790</v>
      </c>
      <c r="I363" s="113" t="s">
        <v>7790</v>
      </c>
      <c r="J363" s="113" t="s">
        <v>7790</v>
      </c>
      <c r="K363" s="113" t="s">
        <v>7790</v>
      </c>
      <c r="L363" s="113" t="s">
        <v>7790</v>
      </c>
      <c r="M363" s="113" t="s">
        <v>7790</v>
      </c>
      <c r="N363" s="113" t="s">
        <v>7790</v>
      </c>
      <c r="O363" s="113" t="s">
        <v>7790</v>
      </c>
      <c r="P363" s="113" t="s">
        <v>7790</v>
      </c>
      <c r="Q363" s="113" t="s">
        <v>7790</v>
      </c>
      <c r="R363" s="113" t="s">
        <v>7790</v>
      </c>
    </row>
    <row r="364" spans="1:18" ht="25.5">
      <c r="A364" s="89" t="s">
        <v>3635</v>
      </c>
      <c r="B364" s="89" t="s">
        <v>3636</v>
      </c>
      <c r="C364" s="113" t="s">
        <v>7790</v>
      </c>
      <c r="D364" s="113" t="s">
        <v>7790</v>
      </c>
      <c r="E364" s="113" t="s">
        <v>7790</v>
      </c>
      <c r="F364" s="113" t="s">
        <v>7790</v>
      </c>
      <c r="G364" s="113" t="s">
        <v>7790</v>
      </c>
      <c r="H364" s="113" t="s">
        <v>7790</v>
      </c>
      <c r="I364" s="113" t="s">
        <v>7790</v>
      </c>
      <c r="J364" s="113" t="s">
        <v>7790</v>
      </c>
      <c r="K364" s="113" t="s">
        <v>7790</v>
      </c>
      <c r="L364" s="113" t="s">
        <v>7790</v>
      </c>
      <c r="M364" s="113" t="s">
        <v>7790</v>
      </c>
      <c r="N364" s="113">
        <v>-1.0560451770939006E-3</v>
      </c>
      <c r="O364" s="113">
        <v>9.025368001468026E-2</v>
      </c>
      <c r="P364" s="113">
        <v>0.20927454646724275</v>
      </c>
      <c r="Q364" s="113">
        <v>-0.26728384040663589</v>
      </c>
      <c r="R364" s="113">
        <v>0.12615254610421234</v>
      </c>
    </row>
    <row r="365" spans="1:18">
      <c r="A365" s="89" t="s">
        <v>3640</v>
      </c>
      <c r="B365" s="89" t="s">
        <v>7666</v>
      </c>
      <c r="C365" s="113" t="s">
        <v>7790</v>
      </c>
      <c r="D365" s="113" t="s">
        <v>7790</v>
      </c>
      <c r="E365" s="113" t="s">
        <v>7790</v>
      </c>
      <c r="F365" s="113" t="s">
        <v>7790</v>
      </c>
      <c r="G365" s="113" t="s">
        <v>7790</v>
      </c>
      <c r="H365" s="113" t="s">
        <v>7790</v>
      </c>
      <c r="I365" s="113" t="s">
        <v>7790</v>
      </c>
      <c r="J365" s="113" t="s">
        <v>7790</v>
      </c>
      <c r="K365" s="113" t="s">
        <v>7790</v>
      </c>
      <c r="L365" s="113" t="s">
        <v>7790</v>
      </c>
      <c r="M365" s="113" t="s">
        <v>7790</v>
      </c>
      <c r="N365" s="113">
        <v>-1.541476563046319</v>
      </c>
      <c r="O365" s="113">
        <v>0.90070790033264747</v>
      </c>
      <c r="P365" s="113">
        <v>0.51014476931929176</v>
      </c>
      <c r="Q365" s="113">
        <v>-0.65185708081321092</v>
      </c>
      <c r="R365" s="113">
        <v>-4.9011580047927774</v>
      </c>
    </row>
    <row r="366" spans="1:18" ht="25.5">
      <c r="A366" s="89" t="s">
        <v>3647</v>
      </c>
      <c r="B366" s="89" t="s">
        <v>3648</v>
      </c>
      <c r="C366" s="113" t="s">
        <v>7790</v>
      </c>
      <c r="D366" s="113" t="s">
        <v>7790</v>
      </c>
      <c r="E366" s="113" t="s">
        <v>7790</v>
      </c>
      <c r="F366" s="113" t="s">
        <v>7790</v>
      </c>
      <c r="G366" s="113" t="s">
        <v>7790</v>
      </c>
      <c r="H366" s="113" t="s">
        <v>7790</v>
      </c>
      <c r="I366" s="113" t="s">
        <v>7790</v>
      </c>
      <c r="J366" s="113" t="s">
        <v>7790</v>
      </c>
      <c r="K366" s="113" t="s">
        <v>7790</v>
      </c>
      <c r="L366" s="113" t="s">
        <v>7790</v>
      </c>
      <c r="M366" s="113" t="s">
        <v>7790</v>
      </c>
      <c r="N366" s="113">
        <v>-0.75782164955916342</v>
      </c>
      <c r="O366" s="113">
        <v>-0.22011828523301369</v>
      </c>
      <c r="P366" s="113">
        <v>5.967864817932643</v>
      </c>
      <c r="Q366" s="113">
        <v>0.56587469973208182</v>
      </c>
      <c r="R366" s="113">
        <v>-1.840347239353143</v>
      </c>
    </row>
    <row r="367" spans="1:18" ht="63.75">
      <c r="A367" s="89" t="s">
        <v>7646</v>
      </c>
      <c r="B367" s="89" t="s">
        <v>7647</v>
      </c>
      <c r="C367" s="113" t="s">
        <v>7790</v>
      </c>
      <c r="D367" s="113" t="s">
        <v>7790</v>
      </c>
      <c r="E367" s="113" t="s">
        <v>7790</v>
      </c>
      <c r="F367" s="113" t="s">
        <v>7790</v>
      </c>
      <c r="G367" s="113" t="s">
        <v>7790</v>
      </c>
      <c r="H367" s="113" t="s">
        <v>7790</v>
      </c>
      <c r="I367" s="113" t="s">
        <v>7790</v>
      </c>
      <c r="J367" s="113" t="s">
        <v>7790</v>
      </c>
      <c r="K367" s="113" t="s">
        <v>7790</v>
      </c>
      <c r="L367" s="113" t="s">
        <v>7790</v>
      </c>
      <c r="M367" s="113" t="s">
        <v>7790</v>
      </c>
      <c r="N367" s="113" t="s">
        <v>7790</v>
      </c>
      <c r="O367" s="113" t="s">
        <v>7790</v>
      </c>
      <c r="P367" s="113">
        <v>-0.21645234471925034</v>
      </c>
      <c r="Q367" s="113">
        <v>-1</v>
      </c>
      <c r="R367" s="113" t="s">
        <v>7790</v>
      </c>
    </row>
    <row r="368" spans="1:18">
      <c r="A368" s="89" t="s">
        <v>450</v>
      </c>
      <c r="B368" s="89" t="s">
        <v>164</v>
      </c>
      <c r="C368" s="113">
        <v>0.8590441486871303</v>
      </c>
      <c r="D368" s="113">
        <v>-7.9512928145598738E-2</v>
      </c>
      <c r="E368" s="113">
        <v>1.0992110625155149E-2</v>
      </c>
      <c r="F368" s="113">
        <v>-1.7140996911383073</v>
      </c>
      <c r="G368" s="113">
        <v>0.61340644223252117</v>
      </c>
      <c r="H368" s="113">
        <v>-1.8429639224355745</v>
      </c>
      <c r="I368" s="113">
        <v>1.9712399080796614</v>
      </c>
      <c r="J368" s="113">
        <v>0.14426203958052763</v>
      </c>
      <c r="K368" s="113">
        <v>-0.47733268454511679</v>
      </c>
      <c r="L368" s="113">
        <v>-3.3707271867663202E-2</v>
      </c>
      <c r="M368" s="113">
        <v>0.90302962813636878</v>
      </c>
      <c r="N368" s="113">
        <v>-0.78651843083912221</v>
      </c>
      <c r="O368" s="113">
        <v>7.6692077588759933</v>
      </c>
      <c r="P368" s="113">
        <v>-4.0502447761403548E-2</v>
      </c>
      <c r="Q368" s="113">
        <v>0.28428627498884351</v>
      </c>
      <c r="R368" s="113">
        <v>-1.0944895515461872</v>
      </c>
    </row>
    <row r="369" spans="1:18">
      <c r="A369" s="89" t="s">
        <v>3651</v>
      </c>
      <c r="B369" s="89" t="s">
        <v>3652</v>
      </c>
      <c r="C369" s="113" t="s">
        <v>7790</v>
      </c>
      <c r="D369" s="113" t="s">
        <v>7790</v>
      </c>
      <c r="E369" s="113" t="s">
        <v>7790</v>
      </c>
      <c r="F369" s="113" t="s">
        <v>7790</v>
      </c>
      <c r="G369" s="113">
        <v>0.61340644223252117</v>
      </c>
      <c r="H369" s="113">
        <v>-1</v>
      </c>
      <c r="I369" s="113" t="s">
        <v>7790</v>
      </c>
      <c r="J369" s="113" t="s">
        <v>7790</v>
      </c>
      <c r="K369" s="113" t="s">
        <v>7790</v>
      </c>
      <c r="L369" s="113" t="s">
        <v>7790</v>
      </c>
      <c r="M369" s="113" t="s">
        <v>7790</v>
      </c>
      <c r="N369" s="113">
        <v>-1</v>
      </c>
      <c r="O369" s="113" t="s">
        <v>7790</v>
      </c>
      <c r="P369" s="113" t="s">
        <v>7790</v>
      </c>
      <c r="Q369" s="113" t="s">
        <v>7790</v>
      </c>
      <c r="R369" s="113" t="s">
        <v>7790</v>
      </c>
    </row>
    <row r="370" spans="1:18">
      <c r="A370" s="89" t="s">
        <v>3657</v>
      </c>
      <c r="B370" s="89" t="s">
        <v>3658</v>
      </c>
      <c r="C370" s="113">
        <v>0.8590441486871303</v>
      </c>
      <c r="D370" s="113">
        <v>-1</v>
      </c>
      <c r="E370" s="113" t="s">
        <v>7790</v>
      </c>
      <c r="F370" s="113" t="s">
        <v>7790</v>
      </c>
      <c r="G370" s="113" t="s">
        <v>7790</v>
      </c>
      <c r="H370" s="113" t="s">
        <v>7790</v>
      </c>
      <c r="I370" s="113">
        <v>1.9712399080796614</v>
      </c>
      <c r="J370" s="113">
        <v>0.14426203958052763</v>
      </c>
      <c r="K370" s="113">
        <v>-0.47733268454511679</v>
      </c>
      <c r="L370" s="113">
        <v>-3.3707271867663202E-2</v>
      </c>
      <c r="M370" s="113">
        <v>0.99975026161283176</v>
      </c>
      <c r="N370" s="113">
        <v>-1.2031562435433998</v>
      </c>
      <c r="O370" s="113">
        <v>-9.6692077588759933</v>
      </c>
      <c r="P370" s="113">
        <v>-4.0502447761403548E-2</v>
      </c>
      <c r="Q370" s="113">
        <v>0.28428627498884351</v>
      </c>
      <c r="R370" s="113">
        <v>-1</v>
      </c>
    </row>
    <row r="371" spans="1:18" ht="25.5">
      <c r="A371" s="89" t="s">
        <v>3663</v>
      </c>
      <c r="B371" s="89" t="s">
        <v>3664</v>
      </c>
      <c r="C371" s="113" t="s">
        <v>7790</v>
      </c>
      <c r="D371" s="113" t="s">
        <v>7790</v>
      </c>
      <c r="E371" s="113" t="s">
        <v>7790</v>
      </c>
      <c r="F371" s="113" t="s">
        <v>7790</v>
      </c>
      <c r="G371" s="113" t="s">
        <v>7790</v>
      </c>
      <c r="H371" s="113" t="s">
        <v>7790</v>
      </c>
      <c r="I371" s="113" t="s">
        <v>7790</v>
      </c>
      <c r="J371" s="113" t="s">
        <v>7790</v>
      </c>
      <c r="K371" s="113" t="s">
        <v>7790</v>
      </c>
      <c r="L371" s="113" t="s">
        <v>7790</v>
      </c>
      <c r="M371" s="113" t="s">
        <v>7790</v>
      </c>
      <c r="N371" s="113">
        <v>0.28673516807707977</v>
      </c>
      <c r="O371" s="113">
        <v>0.85232829821590572</v>
      </c>
      <c r="P371" s="113">
        <v>-1.4391638355170029</v>
      </c>
      <c r="Q371" s="113">
        <v>-0.35986222318068928</v>
      </c>
      <c r="R371" s="113">
        <v>1.2791605735746563</v>
      </c>
    </row>
    <row r="372" spans="1:18">
      <c r="A372" s="89" t="s">
        <v>3671</v>
      </c>
      <c r="B372" s="89" t="s">
        <v>3672</v>
      </c>
      <c r="C372" s="113" t="s">
        <v>7790</v>
      </c>
      <c r="D372" s="113" t="s">
        <v>7790</v>
      </c>
      <c r="E372" s="113" t="s">
        <v>7790</v>
      </c>
      <c r="F372" s="113" t="s">
        <v>7790</v>
      </c>
      <c r="G372" s="113" t="s">
        <v>7790</v>
      </c>
      <c r="H372" s="113" t="s">
        <v>7790</v>
      </c>
      <c r="I372" s="113" t="s">
        <v>7790</v>
      </c>
      <c r="J372" s="113" t="s">
        <v>7790</v>
      </c>
      <c r="K372" s="113" t="s">
        <v>7790</v>
      </c>
      <c r="L372" s="113" t="s">
        <v>7790</v>
      </c>
      <c r="M372" s="113" t="s">
        <v>7790</v>
      </c>
      <c r="N372" s="113">
        <v>-4.691991887092295E-2</v>
      </c>
      <c r="O372" s="113">
        <v>7.0733600933745588E-2</v>
      </c>
      <c r="P372" s="113">
        <v>0.1203784452374097</v>
      </c>
      <c r="Q372" s="113">
        <v>0.16679495135914424</v>
      </c>
      <c r="R372" s="113">
        <v>-8.3522012621333852E-2</v>
      </c>
    </row>
    <row r="373" spans="1:18">
      <c r="A373" s="105">
        <v>4</v>
      </c>
      <c r="B373" s="88" t="s">
        <v>3677</v>
      </c>
      <c r="C373" s="115">
        <v>9.7221605827868984E-2</v>
      </c>
      <c r="D373" s="115">
        <v>9.2166379643824792E-2</v>
      </c>
      <c r="E373" s="115">
        <v>4.7085166860885819E-2</v>
      </c>
      <c r="F373" s="115">
        <v>0.23673805269360471</v>
      </c>
      <c r="G373" s="115">
        <v>0.10732353953937634</v>
      </c>
      <c r="H373" s="115">
        <v>2.0859979539389784E-2</v>
      </c>
      <c r="I373" s="115">
        <v>4.3552423932985418E-2</v>
      </c>
      <c r="J373" s="115">
        <v>1.5722511988004007E-2</v>
      </c>
      <c r="K373" s="115">
        <v>8.5524108433470136E-2</v>
      </c>
      <c r="L373" s="115">
        <v>-5.7804059033460309E-2</v>
      </c>
      <c r="M373" s="115">
        <v>0.25023521021866579</v>
      </c>
      <c r="N373" s="115">
        <v>0.14967999841910129</v>
      </c>
      <c r="O373" s="115">
        <v>-7.05445558872142E-3</v>
      </c>
      <c r="P373" s="115">
        <v>6.089298659441944E-2</v>
      </c>
      <c r="Q373" s="115">
        <v>0.33173575691467683</v>
      </c>
      <c r="R373" s="115">
        <v>0.2782971272833854</v>
      </c>
    </row>
    <row r="374" spans="1:18">
      <c r="A374" s="89" t="s">
        <v>3679</v>
      </c>
      <c r="B374" s="89" t="s">
        <v>4680</v>
      </c>
      <c r="C374" s="113">
        <v>-1.9893309664712699E-2</v>
      </c>
      <c r="D374" s="113">
        <v>3.1180478681086754E-2</v>
      </c>
      <c r="E374" s="113">
        <v>3.616595209541984E-2</v>
      </c>
      <c r="F374" s="113">
        <v>0.35013949037965664</v>
      </c>
      <c r="G374" s="113">
        <v>0.12874528313516342</v>
      </c>
      <c r="H374" s="113">
        <v>1.7761728091404638E-2</v>
      </c>
      <c r="I374" s="113">
        <v>0.11265855946110626</v>
      </c>
      <c r="J374" s="113">
        <v>7.369335701134383E-2</v>
      </c>
      <c r="K374" s="113">
        <v>4.5123652262373026E-2</v>
      </c>
      <c r="L374" s="113">
        <v>1.0738796341935641E-2</v>
      </c>
      <c r="M374" s="113">
        <v>0.19025093140675975</v>
      </c>
      <c r="N374" s="113">
        <v>0.1375212155684884</v>
      </c>
      <c r="O374" s="113">
        <v>-0.18223411987377491</v>
      </c>
      <c r="P374" s="113">
        <v>0.11043990757806821</v>
      </c>
      <c r="Q374" s="113">
        <v>0.24977574469521113</v>
      </c>
      <c r="R374" s="113">
        <v>0.24689681739169433</v>
      </c>
    </row>
    <row r="375" spans="1:18">
      <c r="A375" s="89" t="s">
        <v>7667</v>
      </c>
      <c r="B375" s="89" t="s">
        <v>1334</v>
      </c>
      <c r="C375" s="113">
        <v>-6.1327757634794478E-2</v>
      </c>
      <c r="D375" s="113">
        <v>1.2391837816907225E-2</v>
      </c>
      <c r="E375" s="113">
        <v>2.3851547067675671E-2</v>
      </c>
      <c r="F375" s="113">
        <v>0.3941986069983745</v>
      </c>
      <c r="G375" s="113">
        <v>-6.8693325890071932E-2</v>
      </c>
      <c r="H375" s="113">
        <v>2.331968863869327E-2</v>
      </c>
      <c r="I375" s="113">
        <v>0.15318263403122123</v>
      </c>
      <c r="J375" s="113">
        <v>0.10386784266544047</v>
      </c>
      <c r="K375" s="113">
        <v>3.3467010157667065E-2</v>
      </c>
      <c r="L375" s="113">
        <v>0.10294575262795713</v>
      </c>
      <c r="M375" s="113">
        <v>6.6090132382379041E-2</v>
      </c>
      <c r="N375" s="113">
        <v>0.12151397792340224</v>
      </c>
      <c r="O375" s="113">
        <v>-9.0009919300741092E-2</v>
      </c>
      <c r="P375" s="113">
        <v>9.0363882307573862E-2</v>
      </c>
      <c r="Q375" s="113">
        <v>0.29911361068840203</v>
      </c>
      <c r="R375" s="113">
        <v>0.28096744043957567</v>
      </c>
    </row>
    <row r="376" spans="1:18">
      <c r="A376" s="89" t="s">
        <v>3740</v>
      </c>
      <c r="B376" s="89" t="s">
        <v>3741</v>
      </c>
      <c r="C376" s="113">
        <v>0.10383820614706019</v>
      </c>
      <c r="D376" s="113">
        <v>3.3364641325420941E-2</v>
      </c>
      <c r="E376" s="113">
        <v>0.18833180240683167</v>
      </c>
      <c r="F376" s="113">
        <v>5.5812817370796131E-2</v>
      </c>
      <c r="G376" s="113">
        <v>1.0718266714486542</v>
      </c>
      <c r="H376" s="113">
        <v>6.0650238252704769E-2</v>
      </c>
      <c r="I376" s="113">
        <v>6.0454152384373128E-2</v>
      </c>
      <c r="J376" s="113">
        <v>5.5734542806012088E-2</v>
      </c>
      <c r="K376" s="113">
        <v>7.0835689777918098E-2</v>
      </c>
      <c r="L376" s="113">
        <v>-0.21290582869860786</v>
      </c>
      <c r="M376" s="113">
        <v>2.2628460031326902E-2</v>
      </c>
      <c r="N376" s="113">
        <v>0.23739701935624868</v>
      </c>
      <c r="O376" s="113">
        <v>-0.59235793604958009</v>
      </c>
      <c r="P376" s="113">
        <v>0.30998246979276067</v>
      </c>
      <c r="Q376" s="113">
        <v>6.420762004133862E-2</v>
      </c>
      <c r="R376" s="113">
        <v>0.1519451034969439</v>
      </c>
    </row>
    <row r="377" spans="1:18">
      <c r="A377" s="89" t="s">
        <v>3791</v>
      </c>
      <c r="B377" s="89" t="s">
        <v>154</v>
      </c>
      <c r="C377" s="113" t="s">
        <v>7790</v>
      </c>
      <c r="D377" s="113" t="s">
        <v>7790</v>
      </c>
      <c r="E377" s="113" t="s">
        <v>7790</v>
      </c>
      <c r="F377" s="113" t="s">
        <v>7790</v>
      </c>
      <c r="G377" s="113" t="s">
        <v>7790</v>
      </c>
      <c r="H377" s="113">
        <v>-0.89718188756234662</v>
      </c>
      <c r="I377" s="113">
        <v>-0.39084343593280835</v>
      </c>
      <c r="J377" s="113">
        <v>-0.54437845233825466</v>
      </c>
      <c r="K377" s="113">
        <v>-0.87787048739765094</v>
      </c>
      <c r="L377" s="113">
        <v>-0.64613641669879773</v>
      </c>
      <c r="M377" s="113">
        <v>-0.99999995785793983</v>
      </c>
      <c r="N377" s="113">
        <v>-1</v>
      </c>
      <c r="O377" s="113" t="s">
        <v>7790</v>
      </c>
      <c r="P377" s="113" t="s">
        <v>7790</v>
      </c>
      <c r="Q377" s="113" t="s">
        <v>7790</v>
      </c>
      <c r="R377" s="113" t="s">
        <v>7790</v>
      </c>
    </row>
    <row r="378" spans="1:18">
      <c r="A378" s="89" t="s">
        <v>3795</v>
      </c>
      <c r="B378" s="89" t="s">
        <v>133</v>
      </c>
      <c r="C378" s="113">
        <v>0.10193448620125611</v>
      </c>
      <c r="D378" s="113">
        <v>0.12866121891962523</v>
      </c>
      <c r="E378" s="113">
        <v>8.2953986102337174E-2</v>
      </c>
      <c r="F378" s="113">
        <v>0.11720647891972535</v>
      </c>
      <c r="G378" s="113">
        <v>0.12577995474965897</v>
      </c>
      <c r="H378" s="113">
        <v>-0.30875161598276923</v>
      </c>
      <c r="I378" s="113">
        <v>-0.2726709531574385</v>
      </c>
      <c r="J378" s="113">
        <v>7.1912305865940995E-2</v>
      </c>
      <c r="K378" s="113">
        <v>0.11731096462646873</v>
      </c>
      <c r="L378" s="113">
        <v>-1.345599144539511E-2</v>
      </c>
      <c r="M378" s="113">
        <v>0.11848595476244017</v>
      </c>
      <c r="N378" s="113">
        <v>3.5027664532242264E-2</v>
      </c>
      <c r="O378" s="113">
        <v>1.1941449041149577E-2</v>
      </c>
      <c r="P378" s="113">
        <v>7.0204897923790144E-2</v>
      </c>
      <c r="Q378" s="113">
        <v>0.1526912436639265</v>
      </c>
      <c r="R378" s="113">
        <v>0.12499606305370303</v>
      </c>
    </row>
    <row r="379" spans="1:18">
      <c r="A379" s="89" t="s">
        <v>3800</v>
      </c>
      <c r="B379" s="89" t="s">
        <v>166</v>
      </c>
      <c r="C379" s="113">
        <v>-0.34763234794116638</v>
      </c>
      <c r="D379" s="113">
        <v>1.0148377414323329</v>
      </c>
      <c r="E379" s="113">
        <v>-0.66517463611794803</v>
      </c>
      <c r="F379" s="113">
        <v>1.9022571652817502</v>
      </c>
      <c r="G379" s="113">
        <v>-3.3737331356851197E-2</v>
      </c>
      <c r="H379" s="113">
        <v>0.44820432293450851</v>
      </c>
      <c r="I379" s="113">
        <v>0.12595044210944284</v>
      </c>
      <c r="J379" s="113">
        <v>-0.9906806067102818</v>
      </c>
      <c r="K379" s="113">
        <v>-2.5414661737714006E-2</v>
      </c>
      <c r="L379" s="113">
        <v>0.21385304434836039</v>
      </c>
      <c r="M379" s="113">
        <v>3.3675250079752548</v>
      </c>
      <c r="N379" s="113">
        <v>0.68831573461794715</v>
      </c>
      <c r="O379" s="113">
        <v>-0.21405396894266582</v>
      </c>
      <c r="P379" s="113">
        <v>0.32021184435666905</v>
      </c>
      <c r="Q379" s="113">
        <v>0.7628966228258518</v>
      </c>
      <c r="R379" s="113">
        <v>0.23271672633851259</v>
      </c>
    </row>
    <row r="380" spans="1:18" ht="25.5">
      <c r="A380" s="89" t="s">
        <v>3808</v>
      </c>
      <c r="B380" s="89" t="s">
        <v>1114</v>
      </c>
      <c r="C380" s="113" t="s">
        <v>7790</v>
      </c>
      <c r="D380" s="113" t="s">
        <v>7790</v>
      </c>
      <c r="E380" s="113" t="s">
        <v>7790</v>
      </c>
      <c r="F380" s="113" t="s">
        <v>7790</v>
      </c>
      <c r="G380" s="113" t="s">
        <v>7790</v>
      </c>
      <c r="H380" s="113" t="s">
        <v>7790</v>
      </c>
      <c r="I380" s="113" t="s">
        <v>7790</v>
      </c>
      <c r="J380" s="113" t="s">
        <v>7790</v>
      </c>
      <c r="K380" s="113" t="s">
        <v>7790</v>
      </c>
      <c r="L380" s="113" t="s">
        <v>7790</v>
      </c>
      <c r="M380" s="113" t="s">
        <v>7790</v>
      </c>
      <c r="N380" s="113">
        <v>7.9179610895373731E-2</v>
      </c>
      <c r="O380" s="113">
        <v>1.428925907100087E-2</v>
      </c>
      <c r="P380" s="113">
        <v>7.5280908673264868E-2</v>
      </c>
      <c r="Q380" s="113">
        <v>0.15346905033669644</v>
      </c>
      <c r="R380" s="113">
        <v>0.12789146265316687</v>
      </c>
    </row>
    <row r="381" spans="1:18">
      <c r="A381" s="89" t="s">
        <v>3818</v>
      </c>
      <c r="B381" s="89" t="s">
        <v>3819</v>
      </c>
      <c r="C381" s="113">
        <v>-0.43157108942665678</v>
      </c>
      <c r="D381" s="113">
        <v>-6.784445885285062E-2</v>
      </c>
      <c r="E381" s="113">
        <v>0.40437493731952356</v>
      </c>
      <c r="F381" s="113">
        <v>-0.6842097550586399</v>
      </c>
      <c r="G381" s="113">
        <v>0.73072830639959951</v>
      </c>
      <c r="H381" s="113">
        <v>-0.55718193380163406</v>
      </c>
      <c r="I381" s="113">
        <v>0.25929467598536138</v>
      </c>
      <c r="J381" s="113">
        <v>1.4660826070862054E-2</v>
      </c>
      <c r="K381" s="113">
        <v>1.9468609595878705E-2</v>
      </c>
      <c r="L381" s="113">
        <v>-4.2143867821797576E-2</v>
      </c>
      <c r="M381" s="113">
        <v>-7.2529431286800339E-2</v>
      </c>
      <c r="N381" s="113">
        <v>0.24717986811810055</v>
      </c>
      <c r="O381" s="113">
        <v>-0.17844473383767889</v>
      </c>
      <c r="P381" s="113">
        <v>0.26810325670577217</v>
      </c>
      <c r="Q381" s="113">
        <v>0.25218036165187541</v>
      </c>
      <c r="R381" s="113">
        <v>0.29192299987581616</v>
      </c>
    </row>
    <row r="382" spans="1:18">
      <c r="A382" s="89" t="s">
        <v>3858</v>
      </c>
      <c r="B382" s="89" t="s">
        <v>132</v>
      </c>
      <c r="C382" s="113">
        <v>0.36267245372970258</v>
      </c>
      <c r="D382" s="113">
        <v>0.10053071243600731</v>
      </c>
      <c r="E382" s="113">
        <v>0.29632696037046369</v>
      </c>
      <c r="F382" s="113">
        <v>0.49496572373777625</v>
      </c>
      <c r="G382" s="113">
        <v>6.0269182511002217E-2</v>
      </c>
      <c r="H382" s="113">
        <v>2.7362614404389696E-2</v>
      </c>
      <c r="I382" s="113">
        <v>-0.10044824528004737</v>
      </c>
      <c r="J382" s="113">
        <v>-0.23053449453433872</v>
      </c>
      <c r="K382" s="113">
        <v>-3.6902733362142781E-2</v>
      </c>
      <c r="L382" s="113">
        <v>0.22060498125079619</v>
      </c>
      <c r="M382" s="113">
        <v>0.2893115601310019</v>
      </c>
      <c r="N382" s="113">
        <v>5.3475976106439616E-2</v>
      </c>
      <c r="O382" s="113">
        <v>-0.27757400216443762</v>
      </c>
      <c r="P382" s="113">
        <v>0.79017296120500768</v>
      </c>
      <c r="Q382" s="113">
        <v>0.68532900340263048</v>
      </c>
      <c r="R382" s="113">
        <v>-8.063390103853374E-2</v>
      </c>
    </row>
    <row r="383" spans="1:18" ht="25.5">
      <c r="A383" s="89" t="s">
        <v>3859</v>
      </c>
      <c r="B383" s="89" t="s">
        <v>951</v>
      </c>
      <c r="C383" s="113">
        <v>-0.9641124102503581</v>
      </c>
      <c r="D383" s="113">
        <v>1.5896616285656195E-2</v>
      </c>
      <c r="E383" s="113">
        <v>-0.16555402497948335</v>
      </c>
      <c r="F383" s="113">
        <v>7.4798420185781866E-2</v>
      </c>
      <c r="G383" s="113">
        <v>0.14364217067462115</v>
      </c>
      <c r="H383" s="113">
        <v>-5.0699373062928932E-2</v>
      </c>
      <c r="I383" s="113">
        <v>-2.7605429265382009E-2</v>
      </c>
      <c r="J383" s="113">
        <v>0.62799381022408318</v>
      </c>
      <c r="K383" s="113">
        <v>5.0901358818569387E-2</v>
      </c>
      <c r="L383" s="113">
        <v>0.57133940383103865</v>
      </c>
      <c r="M383" s="113">
        <v>-0.11718447178947378</v>
      </c>
      <c r="N383" s="113">
        <v>-0.60197028052416146</v>
      </c>
      <c r="O383" s="113">
        <v>0.48756780100075714</v>
      </c>
      <c r="P383" s="113">
        <v>-0.5305044354846602</v>
      </c>
      <c r="Q383" s="113">
        <v>-1</v>
      </c>
      <c r="R383" s="113" t="s">
        <v>7790</v>
      </c>
    </row>
    <row r="384" spans="1:18">
      <c r="A384" s="89" t="s">
        <v>3873</v>
      </c>
      <c r="B384" s="89" t="s">
        <v>953</v>
      </c>
      <c r="C384" s="113">
        <v>0.87200659192037144</v>
      </c>
      <c r="D384" s="113">
        <v>1.1275578990437962E-2</v>
      </c>
      <c r="E384" s="113">
        <v>0.38311611263127809</v>
      </c>
      <c r="F384" s="113">
        <v>0.69029373730226196</v>
      </c>
      <c r="G384" s="113">
        <v>7.8387852852255246E-2</v>
      </c>
      <c r="H384" s="113">
        <v>4.6171018828426558E-2</v>
      </c>
      <c r="I384" s="113">
        <v>-0.12256556990987155</v>
      </c>
      <c r="J384" s="113">
        <v>-0.29609739729464235</v>
      </c>
      <c r="K384" s="113">
        <v>-0.13685158979825041</v>
      </c>
      <c r="L384" s="113">
        <v>0.26902038754046464</v>
      </c>
      <c r="M384" s="113">
        <v>0.34768261972008152</v>
      </c>
      <c r="N384" s="113">
        <v>-9.0463549807506816E-4</v>
      </c>
      <c r="O384" s="113">
        <v>-0.31615440313233167</v>
      </c>
      <c r="P384" s="113">
        <v>0.67110142930965422</v>
      </c>
      <c r="Q384" s="113">
        <v>-1</v>
      </c>
      <c r="R384" s="113" t="s">
        <v>7790</v>
      </c>
    </row>
    <row r="385" spans="1:18">
      <c r="A385" s="89" t="s">
        <v>3878</v>
      </c>
      <c r="B385" s="89" t="s">
        <v>955</v>
      </c>
      <c r="C385" s="113">
        <v>-0.68966112583055894</v>
      </c>
      <c r="D385" s="113">
        <v>0.93248019653045788</v>
      </c>
      <c r="E385" s="113">
        <v>0.27512728822018073</v>
      </c>
      <c r="F385" s="113">
        <v>-6.2631059741964368E-2</v>
      </c>
      <c r="G385" s="113">
        <v>0.15644895470678843</v>
      </c>
      <c r="H385" s="113">
        <v>3.6894971632312146E-2</v>
      </c>
      <c r="I385" s="113">
        <v>-1.375110706972249E-2</v>
      </c>
      <c r="J385" s="113">
        <v>3.9143861222749488E-2</v>
      </c>
      <c r="K385" s="113">
        <v>4.0312258346627772E-2</v>
      </c>
      <c r="L385" s="113">
        <v>2.8149639619880817E-2</v>
      </c>
      <c r="M385" s="113">
        <v>1.7050793224498095E-2</v>
      </c>
      <c r="N385" s="113">
        <v>0.1355668976986657</v>
      </c>
      <c r="O385" s="113">
        <v>-0.13539863628592763</v>
      </c>
      <c r="P385" s="113">
        <v>9.2889804173228452E-2</v>
      </c>
      <c r="Q385" s="113">
        <v>-1</v>
      </c>
      <c r="R385" s="113" t="s">
        <v>7790</v>
      </c>
    </row>
    <row r="386" spans="1:18">
      <c r="A386" s="89" t="s">
        <v>3881</v>
      </c>
      <c r="B386" s="89" t="s">
        <v>115</v>
      </c>
      <c r="C386" s="113">
        <v>0.17098714541762861</v>
      </c>
      <c r="D386" s="113">
        <v>0.18266485813025413</v>
      </c>
      <c r="E386" s="113">
        <v>0.21124475458576364</v>
      </c>
      <c r="F386" s="113">
        <v>0.30645601834466385</v>
      </c>
      <c r="G386" s="113">
        <v>6.4356149310338395E-3</v>
      </c>
      <c r="H386" s="113">
        <v>1.8150910401641296E-2</v>
      </c>
      <c r="I386" s="113">
        <v>-7.2382567703658918E-2</v>
      </c>
      <c r="J386" s="113">
        <v>-0.16670009265850272</v>
      </c>
      <c r="K386" s="113">
        <v>6.6398829391092651E-2</v>
      </c>
      <c r="L386" s="113">
        <v>0.20063493065841032</v>
      </c>
      <c r="M386" s="113">
        <v>0.24292681682899597</v>
      </c>
      <c r="N386" s="113">
        <v>3.7643035582340278E-2</v>
      </c>
      <c r="O386" s="113">
        <v>-0.26761501970274137</v>
      </c>
      <c r="P386" s="113">
        <v>0.78796575148094639</v>
      </c>
      <c r="Q386" s="113">
        <v>2.0615692204838085</v>
      </c>
      <c r="R386" s="113">
        <v>-5.0074001645693755E-2</v>
      </c>
    </row>
    <row r="387" spans="1:18">
      <c r="A387" s="89" t="s">
        <v>3896</v>
      </c>
      <c r="B387" s="89" t="s">
        <v>959</v>
      </c>
      <c r="C387" s="113">
        <v>6.2886647857938849E-2</v>
      </c>
      <c r="D387" s="113">
        <v>0.462562795124702</v>
      </c>
      <c r="E387" s="113">
        <v>-0.59172367559855221</v>
      </c>
      <c r="F387" s="113">
        <v>-0.93128427045933282</v>
      </c>
      <c r="G387" s="113">
        <v>1.2477733775155579</v>
      </c>
      <c r="H387" s="113">
        <v>-1</v>
      </c>
      <c r="I387" s="113" t="s">
        <v>7790</v>
      </c>
      <c r="J387" s="113" t="s">
        <v>7790</v>
      </c>
      <c r="K387" s="113" t="s">
        <v>7790</v>
      </c>
      <c r="L387" s="113" t="s">
        <v>7790</v>
      </c>
      <c r="M387" s="113" t="s">
        <v>7790</v>
      </c>
      <c r="N387" s="113" t="s">
        <v>7790</v>
      </c>
      <c r="O387" s="113" t="s">
        <v>7790</v>
      </c>
      <c r="P387" s="113">
        <v>-3.8762160857354289E-2</v>
      </c>
      <c r="Q387" s="113">
        <v>-1</v>
      </c>
      <c r="R387" s="113" t="s">
        <v>7790</v>
      </c>
    </row>
    <row r="388" spans="1:18">
      <c r="A388" s="89" t="s">
        <v>3901</v>
      </c>
      <c r="B388" s="89" t="s">
        <v>961</v>
      </c>
      <c r="C388" s="113">
        <v>-6.4933303453853508E-3</v>
      </c>
      <c r="D388" s="113">
        <v>0.18529715626862764</v>
      </c>
      <c r="E388" s="113">
        <v>0.67713005058914999</v>
      </c>
      <c r="F388" s="113">
        <v>0.5596923808037495</v>
      </c>
      <c r="G388" s="113">
        <v>0.49225522061641924</v>
      </c>
      <c r="H388" s="113">
        <v>-0.12860024050065677</v>
      </c>
      <c r="I388" s="113">
        <v>-0.10303015656422398</v>
      </c>
      <c r="J388" s="113">
        <v>3.4193462592675639E-2</v>
      </c>
      <c r="K388" s="113">
        <v>6.4155796945043253E-2</v>
      </c>
      <c r="L388" s="113">
        <v>-4.7567223136107284E-2</v>
      </c>
      <c r="M388" s="113">
        <v>0.20165972746763372</v>
      </c>
      <c r="N388" s="113">
        <v>0.97396293089461139</v>
      </c>
      <c r="O388" s="113">
        <v>-9.9531563852901406E-2</v>
      </c>
      <c r="P388" s="113">
        <v>1.4286706043285076</v>
      </c>
      <c r="Q388" s="113">
        <v>1.1316567496206189</v>
      </c>
      <c r="R388" s="113">
        <v>-0.24779774251833686</v>
      </c>
    </row>
    <row r="389" spans="1:18" ht="25.5">
      <c r="A389" s="89" t="s">
        <v>3933</v>
      </c>
      <c r="B389" s="89" t="s">
        <v>3934</v>
      </c>
      <c r="C389" s="113">
        <v>0.1236959282420993</v>
      </c>
      <c r="D389" s="113">
        <v>0.30634792379889819</v>
      </c>
      <c r="E389" s="113">
        <v>9.7525261119288942E-3</v>
      </c>
      <c r="F389" s="113">
        <v>0.49689800751896551</v>
      </c>
      <c r="G389" s="113">
        <v>0.11381205198857547</v>
      </c>
      <c r="H389" s="113">
        <v>6.1207461106836281E-2</v>
      </c>
      <c r="I389" s="113">
        <v>-0.47161531271777635</v>
      </c>
      <c r="J389" s="113">
        <v>0.18197555061241077</v>
      </c>
      <c r="K389" s="113">
        <v>0.28845332254811828</v>
      </c>
      <c r="L389" s="113">
        <v>-0.47064690573629575</v>
      </c>
      <c r="M389" s="113">
        <v>8.8977041800921475E-2</v>
      </c>
      <c r="N389" s="113">
        <v>0.38072105723341076</v>
      </c>
      <c r="O389" s="113">
        <v>-0.25247785140539691</v>
      </c>
      <c r="P389" s="113">
        <v>0.41708506822406299</v>
      </c>
      <c r="Q389" s="113">
        <v>-0.37714886762420263</v>
      </c>
      <c r="R389" s="113">
        <v>0.87502786008085121</v>
      </c>
    </row>
    <row r="390" spans="1:18">
      <c r="A390" s="89" t="s">
        <v>3940</v>
      </c>
      <c r="B390" s="89" t="s">
        <v>2861</v>
      </c>
      <c r="C390" s="113">
        <v>3.6057557837324783E-2</v>
      </c>
      <c r="D390" s="113">
        <v>6.7201119098451612E-2</v>
      </c>
      <c r="E390" s="113">
        <v>0.24775079072097883</v>
      </c>
      <c r="F390" s="113">
        <v>3.9842020284089674E-2</v>
      </c>
      <c r="G390" s="113">
        <v>5.0950825304113323E-2</v>
      </c>
      <c r="H390" s="113">
        <v>0.31600396814836862</v>
      </c>
      <c r="I390" s="113">
        <v>8.8600848104404051E-2</v>
      </c>
      <c r="J390" s="113">
        <v>0.13540735954407923</v>
      </c>
      <c r="K390" s="113">
        <v>-0.16485439270668167</v>
      </c>
      <c r="L390" s="113">
        <v>-7.5278721606436672E-2</v>
      </c>
      <c r="M390" s="113">
        <v>7.3062931141781196E-2</v>
      </c>
      <c r="N390" s="113">
        <v>9.4424497800330354E-2</v>
      </c>
      <c r="O390" s="113">
        <v>-9.8287074649723305E-3</v>
      </c>
      <c r="P390" s="113">
        <v>0.1146475867957415</v>
      </c>
      <c r="Q390" s="113">
        <v>0.15734181966456728</v>
      </c>
      <c r="R390" s="113">
        <v>0.15006734639147434</v>
      </c>
    </row>
    <row r="391" spans="1:18">
      <c r="A391" s="89" t="s">
        <v>3941</v>
      </c>
      <c r="B391" s="89" t="s">
        <v>964</v>
      </c>
      <c r="C391" s="113">
        <v>0.15209887244550813</v>
      </c>
      <c r="D391" s="113">
        <v>0.23963216274100763</v>
      </c>
      <c r="E391" s="113">
        <v>8.316248746790933E-3</v>
      </c>
      <c r="F391" s="113">
        <v>0.11561421141751804</v>
      </c>
      <c r="G391" s="113">
        <v>6.554226727658663E-2</v>
      </c>
      <c r="H391" s="113">
        <v>0.15658569839388625</v>
      </c>
      <c r="I391" s="113">
        <v>6.853950287587085E-2</v>
      </c>
      <c r="J391" s="113">
        <v>2.2382864096271771E-2</v>
      </c>
      <c r="K391" s="113">
        <v>1.6733575159553427E-2</v>
      </c>
      <c r="L391" s="113">
        <v>8.3155874220324222E-2</v>
      </c>
      <c r="M391" s="113">
        <v>6.3675695903667062E-2</v>
      </c>
      <c r="N391" s="113">
        <v>0.14233687106531323</v>
      </c>
      <c r="O391" s="113">
        <v>-6.0963851020809368E-2</v>
      </c>
      <c r="P391" s="113">
        <v>0.21312355242539072</v>
      </c>
      <c r="Q391" s="113">
        <v>0.14230793925557306</v>
      </c>
      <c r="R391" s="113">
        <v>0.13934825623529057</v>
      </c>
    </row>
    <row r="392" spans="1:18">
      <c r="A392" s="89" t="s">
        <v>3976</v>
      </c>
      <c r="B392" s="89" t="s">
        <v>176</v>
      </c>
      <c r="C392" s="113">
        <v>-0.2052208065383937</v>
      </c>
      <c r="D392" s="113">
        <v>-0.25046169883626324</v>
      </c>
      <c r="E392" s="113">
        <v>0.13466282515531813</v>
      </c>
      <c r="F392" s="113">
        <v>-9.1777179087974559E-2</v>
      </c>
      <c r="G392" s="113">
        <v>0.22033024800488454</v>
      </c>
      <c r="H392" s="113">
        <v>0.36925157554711463</v>
      </c>
      <c r="I392" s="113">
        <v>1.7006816130920033E-2</v>
      </c>
      <c r="J392" s="113">
        <v>0.11976852392127846</v>
      </c>
      <c r="K392" s="113">
        <v>-0.50851993484379365</v>
      </c>
      <c r="L392" s="113">
        <v>8.9099770277641932E-2</v>
      </c>
      <c r="M392" s="113">
        <v>7.8896451083945829E-2</v>
      </c>
      <c r="N392" s="113">
        <v>-7.2724953385593927E-2</v>
      </c>
      <c r="O392" s="113">
        <v>0.11957540236508879</v>
      </c>
      <c r="P392" s="113">
        <v>4.4081606154789288E-2</v>
      </c>
      <c r="Q392" s="113">
        <v>8.7095189966135633E-2</v>
      </c>
      <c r="R392" s="113">
        <v>0.17536918225956089</v>
      </c>
    </row>
    <row r="393" spans="1:18">
      <c r="A393" s="89" t="s">
        <v>4001</v>
      </c>
      <c r="B393" s="89" t="s">
        <v>129</v>
      </c>
      <c r="C393" s="113">
        <v>-0.11000191946012194</v>
      </c>
      <c r="D393" s="113">
        <v>0.20502640008886863</v>
      </c>
      <c r="E393" s="113">
        <v>0.13719451309027586</v>
      </c>
      <c r="F393" s="113">
        <v>-0.24805462916534238</v>
      </c>
      <c r="G393" s="113">
        <v>-0.25491315027252814</v>
      </c>
      <c r="H393" s="113">
        <v>-0.16392222391493072</v>
      </c>
      <c r="I393" s="113">
        <v>6.4993847273156824E-2</v>
      </c>
      <c r="J393" s="113">
        <v>-6.2470799526813225E-2</v>
      </c>
      <c r="K393" s="113">
        <v>2.7750831426626377E-2</v>
      </c>
      <c r="L393" s="113">
        <v>0.15953901812592775</v>
      </c>
      <c r="M393" s="113">
        <v>1.3721655063638503</v>
      </c>
      <c r="N393" s="113">
        <v>8.2403480469819712E-2</v>
      </c>
      <c r="O393" s="113">
        <v>-0.12613672619506899</v>
      </c>
      <c r="P393" s="113">
        <v>0.18589848410194332</v>
      </c>
      <c r="Q393" s="113">
        <v>0.12046856399266526</v>
      </c>
      <c r="R393" s="113">
        <v>0.16529395203722053</v>
      </c>
    </row>
    <row r="394" spans="1:18" ht="25.5">
      <c r="A394" s="89" t="s">
        <v>4072</v>
      </c>
      <c r="B394" s="89" t="s">
        <v>1186</v>
      </c>
      <c r="C394" s="113">
        <v>-0.29492283795920149</v>
      </c>
      <c r="D394" s="113">
        <v>2.8982319990305903</v>
      </c>
      <c r="E394" s="113">
        <v>4.860847089171858</v>
      </c>
      <c r="F394" s="113">
        <v>-1.8111906187161964E-2</v>
      </c>
      <c r="G394" s="113">
        <v>-0.90373562639986005</v>
      </c>
      <c r="H394" s="113">
        <v>0.2488904235892373</v>
      </c>
      <c r="I394" s="113">
        <v>0.10747438956802902</v>
      </c>
      <c r="J394" s="113">
        <v>0.12313346057115959</v>
      </c>
      <c r="K394" s="113">
        <v>1.8393118116719398E-2</v>
      </c>
      <c r="L394" s="113">
        <v>6.812169363493048E-3</v>
      </c>
      <c r="M394" s="113">
        <v>0.4000041934681946</v>
      </c>
      <c r="N394" s="113">
        <v>-2.9040371993324765E-2</v>
      </c>
      <c r="O394" s="113">
        <v>-2.0203067061558388E-2</v>
      </c>
      <c r="P394" s="113">
        <v>0.14777581472555901</v>
      </c>
      <c r="Q394" s="113">
        <v>0.16468939489882373</v>
      </c>
      <c r="R394" s="113">
        <v>0.24901454065966111</v>
      </c>
    </row>
    <row r="395" spans="1:18">
      <c r="A395" s="89" t="s">
        <v>4079</v>
      </c>
      <c r="B395" s="89" t="s">
        <v>1024</v>
      </c>
      <c r="C395" s="113">
        <v>4.4131270703476E-2</v>
      </c>
      <c r="D395" s="113">
        <v>-3.1827095581445919E-2</v>
      </c>
      <c r="E395" s="113">
        <v>5.6329318521173288E-2</v>
      </c>
      <c r="F395" s="113">
        <v>6.9519147477093091E-2</v>
      </c>
      <c r="G395" s="113">
        <v>-6.6820121724658232E-2</v>
      </c>
      <c r="H395" s="113">
        <v>-1.064604857128526E-2</v>
      </c>
      <c r="I395" s="113">
        <v>0.11360004564111392</v>
      </c>
      <c r="J395" s="113">
        <v>0.28612475079369393</v>
      </c>
      <c r="K395" s="113">
        <v>-0.382778060984998</v>
      </c>
      <c r="L395" s="113">
        <v>-9.6344893211948612E-2</v>
      </c>
      <c r="M395" s="113">
        <v>9.8281524182835867E-2</v>
      </c>
      <c r="N395" s="113">
        <v>8.7154964873508156E-2</v>
      </c>
      <c r="O395" s="113">
        <v>6.3146867106184557E-2</v>
      </c>
      <c r="P395" s="113">
        <v>9.777682241266028E-2</v>
      </c>
      <c r="Q395" s="113">
        <v>0.16968456009207689</v>
      </c>
      <c r="R395" s="113">
        <v>0.18726120307647909</v>
      </c>
    </row>
    <row r="396" spans="1:18">
      <c r="A396" s="89" t="s">
        <v>4088</v>
      </c>
      <c r="B396" s="89" t="s">
        <v>1026</v>
      </c>
      <c r="C396" s="113" t="s">
        <v>7790</v>
      </c>
      <c r="D396" s="113" t="s">
        <v>7790</v>
      </c>
      <c r="E396" s="113" t="s">
        <v>7790</v>
      </c>
      <c r="F396" s="113" t="s">
        <v>7790</v>
      </c>
      <c r="G396" s="113" t="s">
        <v>7790</v>
      </c>
      <c r="H396" s="113" t="s">
        <v>7790</v>
      </c>
      <c r="I396" s="113" t="s">
        <v>7790</v>
      </c>
      <c r="J396" s="113" t="s">
        <v>7790</v>
      </c>
      <c r="K396" s="113" t="s">
        <v>7790</v>
      </c>
      <c r="L396" s="113" t="s">
        <v>7790</v>
      </c>
      <c r="M396" s="113" t="s">
        <v>7790</v>
      </c>
      <c r="N396" s="113" t="s">
        <v>7790</v>
      </c>
      <c r="O396" s="113" t="s">
        <v>7790</v>
      </c>
      <c r="P396" s="113" t="s">
        <v>7790</v>
      </c>
      <c r="Q396" s="113" t="s">
        <v>7790</v>
      </c>
      <c r="R396" s="113" t="s">
        <v>7790</v>
      </c>
    </row>
    <row r="397" spans="1:18">
      <c r="A397" s="89" t="s">
        <v>4093</v>
      </c>
      <c r="B397" s="89" t="s">
        <v>1028</v>
      </c>
      <c r="C397" s="113">
        <v>0.116073244333736</v>
      </c>
      <c r="D397" s="113">
        <v>0.1579765693584001</v>
      </c>
      <c r="E397" s="113">
        <v>-3.0605870017914594E-2</v>
      </c>
      <c r="F397" s="113">
        <v>4.6819748067654432E-2</v>
      </c>
      <c r="G397" s="113">
        <v>9.6290885308132568E-2</v>
      </c>
      <c r="H397" s="113">
        <v>-2.3055292571708907E-2</v>
      </c>
      <c r="I397" s="113">
        <v>0.110303433389634</v>
      </c>
      <c r="J397" s="113">
        <v>3.5912962881849531E-2</v>
      </c>
      <c r="K397" s="113">
        <v>9.0215066501033281E-2</v>
      </c>
      <c r="L397" s="113">
        <v>0.44836637919161193</v>
      </c>
      <c r="M397" s="113">
        <v>9.0200680287912727E-2</v>
      </c>
      <c r="N397" s="113">
        <v>-5.3162978911929226E-3</v>
      </c>
      <c r="O397" s="113">
        <v>1.8771441975181657E-2</v>
      </c>
      <c r="P397" s="113">
        <v>0.12102467240632664</v>
      </c>
      <c r="Q397" s="113">
        <v>1.6896482992585504E-3</v>
      </c>
      <c r="R397" s="113">
        <v>0.16928365577552307</v>
      </c>
    </row>
    <row r="398" spans="1:18">
      <c r="A398" s="89" t="s">
        <v>4099</v>
      </c>
      <c r="B398" s="89" t="s">
        <v>1030</v>
      </c>
      <c r="C398" s="113" t="s">
        <v>7790</v>
      </c>
      <c r="D398" s="113" t="s">
        <v>7790</v>
      </c>
      <c r="E398" s="113" t="s">
        <v>7790</v>
      </c>
      <c r="F398" s="113" t="s">
        <v>7790</v>
      </c>
      <c r="G398" s="113" t="s">
        <v>7790</v>
      </c>
      <c r="H398" s="113" t="s">
        <v>7790</v>
      </c>
      <c r="I398" s="113" t="s">
        <v>7790</v>
      </c>
      <c r="J398" s="113" t="s">
        <v>7790</v>
      </c>
      <c r="K398" s="113" t="s">
        <v>7790</v>
      </c>
      <c r="L398" s="113" t="s">
        <v>7790</v>
      </c>
      <c r="M398" s="113" t="s">
        <v>7790</v>
      </c>
      <c r="N398" s="113" t="s">
        <v>7790</v>
      </c>
      <c r="O398" s="113" t="s">
        <v>7790</v>
      </c>
      <c r="P398" s="113" t="s">
        <v>7790</v>
      </c>
      <c r="Q398" s="113" t="s">
        <v>7790</v>
      </c>
      <c r="R398" s="113" t="s">
        <v>7790</v>
      </c>
    </row>
    <row r="399" spans="1:18">
      <c r="A399" s="89" t="s">
        <v>4121</v>
      </c>
      <c r="B399" s="89" t="s">
        <v>1032</v>
      </c>
      <c r="C399" s="113">
        <v>-0.41873638108192457</v>
      </c>
      <c r="D399" s="113">
        <v>-0.12146979567176819</v>
      </c>
      <c r="E399" s="113">
        <v>-0.3146532579010014</v>
      </c>
      <c r="F399" s="113">
        <v>1.2728087724439026</v>
      </c>
      <c r="G399" s="113">
        <v>8.100317092618381E-3</v>
      </c>
      <c r="H399" s="113">
        <v>0.31159636410759428</v>
      </c>
      <c r="I399" s="113">
        <v>-0.93784452864365453</v>
      </c>
      <c r="J399" s="113">
        <v>1.484642374493971</v>
      </c>
      <c r="K399" s="113">
        <v>5.5459793940053395</v>
      </c>
      <c r="L399" s="113">
        <v>-0.41442844669691803</v>
      </c>
      <c r="M399" s="113">
        <v>-3.2359792537201226E-2</v>
      </c>
      <c r="N399" s="113">
        <v>-0.99167801147906165</v>
      </c>
      <c r="O399" s="113">
        <v>-1</v>
      </c>
      <c r="P399" s="113" t="s">
        <v>7790</v>
      </c>
      <c r="Q399" s="113">
        <v>0.16272538745582876</v>
      </c>
      <c r="R399" s="113">
        <v>7.6416483841840108</v>
      </c>
    </row>
    <row r="400" spans="1:18">
      <c r="A400" s="89" t="s">
        <v>4128</v>
      </c>
      <c r="B400" s="89" t="s">
        <v>966</v>
      </c>
      <c r="C400" s="113">
        <v>2.0413444489066235E-2</v>
      </c>
      <c r="D400" s="113">
        <v>0.70601755398035415</v>
      </c>
      <c r="E400" s="113">
        <v>-5.4932751136298252E-2</v>
      </c>
      <c r="F400" s="113">
        <v>0.20918282041596648</v>
      </c>
      <c r="G400" s="113">
        <v>8.229296811535991E-2</v>
      </c>
      <c r="H400" s="113">
        <v>1.163559753203717</v>
      </c>
      <c r="I400" s="113">
        <v>0.21447446404243853</v>
      </c>
      <c r="J400" s="113">
        <v>0.3270498257799892</v>
      </c>
      <c r="K400" s="113">
        <v>-2.9507840378203642E-2</v>
      </c>
      <c r="L400" s="113">
        <v>4.7211765211174095E-2</v>
      </c>
      <c r="M400" s="113">
        <v>9.8977016937654039E-2</v>
      </c>
      <c r="N400" s="113">
        <v>0.1547003866883967</v>
      </c>
      <c r="O400" s="113">
        <v>-5.2483862973201956E-2</v>
      </c>
      <c r="P400" s="113">
        <v>9.6175531731046204E-2</v>
      </c>
      <c r="Q400" s="113">
        <v>0.16347657264638848</v>
      </c>
      <c r="R400" s="113">
        <v>0.1016470465914916</v>
      </c>
    </row>
    <row r="401" spans="1:18">
      <c r="A401" s="89" t="s">
        <v>4143</v>
      </c>
      <c r="B401" s="89" t="s">
        <v>980</v>
      </c>
      <c r="C401" s="113">
        <v>9.8957338747305057E-2</v>
      </c>
      <c r="D401" s="113">
        <v>0.12829904742981135</v>
      </c>
      <c r="E401" s="113">
        <v>-0.23161033823942478</v>
      </c>
      <c r="F401" s="113">
        <v>-8.9920273097070957E-2</v>
      </c>
      <c r="G401" s="113">
        <v>0.11425570017974351</v>
      </c>
      <c r="H401" s="113">
        <v>0.16684658578094802</v>
      </c>
      <c r="I401" s="113">
        <v>-2.0539384318645881E-2</v>
      </c>
      <c r="J401" s="113">
        <v>0.30554355451576742</v>
      </c>
      <c r="K401" s="113">
        <v>-0.52477738854202838</v>
      </c>
      <c r="L401" s="113">
        <v>0.20863956244995818</v>
      </c>
      <c r="M401" s="113">
        <v>0.1051853159241336</v>
      </c>
      <c r="N401" s="113">
        <v>0.76336008153487533</v>
      </c>
      <c r="O401" s="113">
        <v>-0.18898079758064568</v>
      </c>
      <c r="P401" s="113">
        <v>2.5045259909741491E-2</v>
      </c>
      <c r="Q401" s="113">
        <v>3.7242204521388267E-3</v>
      </c>
      <c r="R401" s="113">
        <v>-0.32993983904871271</v>
      </c>
    </row>
    <row r="402" spans="1:18">
      <c r="A402" s="89" t="s">
        <v>4158</v>
      </c>
      <c r="B402" s="89" t="s">
        <v>1034</v>
      </c>
      <c r="C402" s="113">
        <v>0.21223889509112825</v>
      </c>
      <c r="D402" s="113">
        <v>-3.6443784497109721E-2</v>
      </c>
      <c r="E402" s="113">
        <v>0.14504918521570209</v>
      </c>
      <c r="F402" s="113">
        <v>-8.4039948655461827E-2</v>
      </c>
      <c r="G402" s="113">
        <v>-0.1984781515991535</v>
      </c>
      <c r="H402" s="113">
        <v>0.20894563094894081</v>
      </c>
      <c r="I402" s="113">
        <v>-0.50559322255079975</v>
      </c>
      <c r="J402" s="113">
        <v>0.17434103028140546</v>
      </c>
      <c r="K402" s="113">
        <v>1.6754377406315246E-2</v>
      </c>
      <c r="L402" s="113">
        <v>4.751569257354582E-2</v>
      </c>
      <c r="M402" s="113">
        <v>9.3796413991136252E-3</v>
      </c>
      <c r="N402" s="113">
        <v>-0.10151540090590394</v>
      </c>
      <c r="O402" s="113">
        <v>-6.9531198759227086E-2</v>
      </c>
      <c r="P402" s="113">
        <v>0.23675931081624557</v>
      </c>
      <c r="Q402" s="113">
        <v>0.2704690911130927</v>
      </c>
      <c r="R402" s="113">
        <v>-0.15528767902763019</v>
      </c>
    </row>
    <row r="403" spans="1:18">
      <c r="A403" s="89" t="s">
        <v>4174</v>
      </c>
      <c r="B403" s="89" t="s">
        <v>968</v>
      </c>
      <c r="C403" s="113">
        <v>-0.16937020582686901</v>
      </c>
      <c r="D403" s="113">
        <v>-0.13839885731364077</v>
      </c>
      <c r="E403" s="113">
        <v>0.66100900297127252</v>
      </c>
      <c r="F403" s="113">
        <v>-1</v>
      </c>
      <c r="G403" s="113" t="s">
        <v>7790</v>
      </c>
      <c r="H403" s="113">
        <v>1.0535049171087074</v>
      </c>
      <c r="I403" s="113">
        <v>1.9155555336720642E-3</v>
      </c>
      <c r="J403" s="113">
        <v>0.2015148124114774</v>
      </c>
      <c r="K403" s="113">
        <v>0.43317074450979387</v>
      </c>
      <c r="L403" s="113">
        <v>3.5951079801063379E-2</v>
      </c>
      <c r="M403" s="113">
        <v>-1</v>
      </c>
      <c r="N403" s="113" t="s">
        <v>7790</v>
      </c>
      <c r="O403" s="113" t="s">
        <v>7790</v>
      </c>
      <c r="P403" s="113" t="s">
        <v>7790</v>
      </c>
      <c r="Q403" s="113" t="s">
        <v>7790</v>
      </c>
      <c r="R403" s="113" t="s">
        <v>7790</v>
      </c>
    </row>
    <row r="404" spans="1:18">
      <c r="A404" s="89" t="s">
        <v>4191</v>
      </c>
      <c r="B404" s="89" t="s">
        <v>970</v>
      </c>
      <c r="C404" s="113">
        <v>0.21083187214158072</v>
      </c>
      <c r="D404" s="113">
        <v>2.2987970226868715E-3</v>
      </c>
      <c r="E404" s="113">
        <v>2.0491806130571222E-2</v>
      </c>
      <c r="F404" s="113">
        <v>8.3329232923739616E-2</v>
      </c>
      <c r="G404" s="113">
        <v>-3.9052216591204392E-3</v>
      </c>
      <c r="H404" s="113">
        <v>5.9074027154060849E-2</v>
      </c>
      <c r="I404" s="113">
        <v>-7.4534593158832596E-3</v>
      </c>
      <c r="J404" s="113">
        <v>5.0864699262275881E-2</v>
      </c>
      <c r="K404" s="113">
        <v>-4.2320969061448555E-2</v>
      </c>
      <c r="L404" s="113">
        <v>-0.1503120077038953</v>
      </c>
      <c r="M404" s="113">
        <v>5.113427696854167E-2</v>
      </c>
      <c r="N404" s="113">
        <v>-3.047456476446897E-2</v>
      </c>
      <c r="O404" s="113">
        <v>-0.51061106577909765</v>
      </c>
      <c r="P404" s="113">
        <v>0.35682324463923321</v>
      </c>
      <c r="Q404" s="113">
        <v>0.88137300898189164</v>
      </c>
      <c r="R404" s="113">
        <v>8.4844380059925451E-2</v>
      </c>
    </row>
    <row r="405" spans="1:18">
      <c r="A405" s="89" t="s">
        <v>7693</v>
      </c>
      <c r="B405" s="89" t="s">
        <v>7741</v>
      </c>
      <c r="C405" s="113">
        <v>0.29120644362256365</v>
      </c>
      <c r="D405" s="113">
        <v>6.3428601805215923E-2</v>
      </c>
      <c r="E405" s="113">
        <v>-0.10034916004648908</v>
      </c>
      <c r="F405" s="113">
        <v>9.061141875005907E-2</v>
      </c>
      <c r="G405" s="113">
        <v>0.14484269516807236</v>
      </c>
      <c r="H405" s="113">
        <v>2.6612570643777866E-2</v>
      </c>
      <c r="I405" s="113">
        <v>-1.613949953622229E-2</v>
      </c>
      <c r="J405" s="113">
        <v>8.699626416798556E-2</v>
      </c>
      <c r="K405" s="113">
        <v>0.2127135916515861</v>
      </c>
      <c r="L405" s="113">
        <v>-0.60890032518750803</v>
      </c>
      <c r="M405" s="113">
        <v>-1</v>
      </c>
      <c r="N405" s="113" t="s">
        <v>7790</v>
      </c>
      <c r="O405" s="113" t="s">
        <v>7790</v>
      </c>
      <c r="P405" s="113" t="s">
        <v>7790</v>
      </c>
      <c r="Q405" s="113" t="s">
        <v>7790</v>
      </c>
      <c r="R405" s="113" t="s">
        <v>7790</v>
      </c>
    </row>
    <row r="406" spans="1:18">
      <c r="A406" s="89" t="s">
        <v>4202</v>
      </c>
      <c r="B406" s="89" t="s">
        <v>215</v>
      </c>
      <c r="C406" s="113">
        <v>-1</v>
      </c>
      <c r="D406" s="113" t="s">
        <v>7790</v>
      </c>
      <c r="E406" s="113" t="s">
        <v>7790</v>
      </c>
      <c r="F406" s="113" t="s">
        <v>7790</v>
      </c>
      <c r="G406" s="113" t="s">
        <v>7790</v>
      </c>
      <c r="H406" s="113" t="s">
        <v>7790</v>
      </c>
      <c r="I406" s="113" t="s">
        <v>7790</v>
      </c>
      <c r="J406" s="113" t="s">
        <v>7790</v>
      </c>
      <c r="K406" s="113" t="s">
        <v>7790</v>
      </c>
      <c r="L406" s="113" t="s">
        <v>7790</v>
      </c>
      <c r="M406" s="113" t="s">
        <v>7790</v>
      </c>
      <c r="N406" s="113" t="s">
        <v>7790</v>
      </c>
      <c r="O406" s="113" t="s">
        <v>7790</v>
      </c>
      <c r="P406" s="113" t="s">
        <v>7790</v>
      </c>
      <c r="Q406" s="113" t="s">
        <v>7790</v>
      </c>
      <c r="R406" s="113" t="s">
        <v>7790</v>
      </c>
    </row>
    <row r="407" spans="1:18">
      <c r="A407" s="89" t="s">
        <v>4213</v>
      </c>
      <c r="B407" s="89" t="s">
        <v>974</v>
      </c>
      <c r="C407" s="113">
        <v>0.1937563419633157</v>
      </c>
      <c r="D407" s="113">
        <v>0.35760094757128447</v>
      </c>
      <c r="E407" s="113">
        <v>-0.24314910849422744</v>
      </c>
      <c r="F407" s="113">
        <v>0.10262161474440812</v>
      </c>
      <c r="G407" s="113">
        <v>3.1733448507679194</v>
      </c>
      <c r="H407" s="113">
        <v>0.25673173315096598</v>
      </c>
      <c r="I407" s="113">
        <v>4.3736429327884574E-2</v>
      </c>
      <c r="J407" s="113">
        <v>3.3294086723139271E-2</v>
      </c>
      <c r="K407" s="113">
        <v>-0.37916899559094441</v>
      </c>
      <c r="L407" s="113">
        <v>1.8881621381575675E-2</v>
      </c>
      <c r="M407" s="113">
        <v>7.41082565113933E-2</v>
      </c>
      <c r="N407" s="113">
        <v>7.3752129775706443E-2</v>
      </c>
      <c r="O407" s="113">
        <v>9.9120780919530249E-2</v>
      </c>
      <c r="P407" s="113">
        <v>0.13440851763097794</v>
      </c>
      <c r="Q407" s="113">
        <v>0.18582559280875688</v>
      </c>
      <c r="R407" s="113">
        <v>0.15240297064429909</v>
      </c>
    </row>
    <row r="408" spans="1:18">
      <c r="A408" s="89" t="s">
        <v>4226</v>
      </c>
      <c r="B408" s="89" t="s">
        <v>976</v>
      </c>
      <c r="C408" s="113">
        <v>0.12647717098884148</v>
      </c>
      <c r="D408" s="113">
        <v>9.093612801146822E-2</v>
      </c>
      <c r="E408" s="113">
        <v>-0.37726553618950609</v>
      </c>
      <c r="F408" s="113">
        <v>-0.44593061482495044</v>
      </c>
      <c r="G408" s="113">
        <v>0.18149868435129446</v>
      </c>
      <c r="H408" s="113">
        <v>1.5168411571265827</v>
      </c>
      <c r="I408" s="113">
        <v>7.5181877524368668E-2</v>
      </c>
      <c r="J408" s="113">
        <v>0.42181492815233468</v>
      </c>
      <c r="K408" s="113">
        <v>-8.1458482693353096E-2</v>
      </c>
      <c r="L408" s="113">
        <v>-0.13340113912735085</v>
      </c>
      <c r="M408" s="113">
        <v>0.10114323654513857</v>
      </c>
      <c r="N408" s="113">
        <v>7.7857170735917691E-3</v>
      </c>
      <c r="O408" s="113">
        <v>-0.4044113044801747</v>
      </c>
      <c r="P408" s="113">
        <v>0.95155075526135247</v>
      </c>
      <c r="Q408" s="113">
        <v>0.55417843010175805</v>
      </c>
      <c r="R408" s="113">
        <v>8.1561031469670864E-2</v>
      </c>
    </row>
    <row r="409" spans="1:18">
      <c r="A409" s="89" t="s">
        <v>4243</v>
      </c>
      <c r="B409" s="89" t="s">
        <v>978</v>
      </c>
      <c r="C409" s="113" t="s">
        <v>7790</v>
      </c>
      <c r="D409" s="113">
        <v>-1</v>
      </c>
      <c r="E409" s="113" t="s">
        <v>7790</v>
      </c>
      <c r="F409" s="113">
        <v>-0.89716482460355595</v>
      </c>
      <c r="G409" s="113">
        <v>0.67757009345794383</v>
      </c>
      <c r="H409" s="113">
        <v>257.59052924791087</v>
      </c>
      <c r="I409" s="113">
        <v>18.792209750737875</v>
      </c>
      <c r="J409" s="113">
        <v>-0.75921660616417852</v>
      </c>
      <c r="K409" s="113">
        <v>1.3113335277218345</v>
      </c>
      <c r="L409" s="113">
        <v>-0.53627444780962374</v>
      </c>
      <c r="M409" s="113">
        <v>13.935789197866061</v>
      </c>
      <c r="N409" s="113">
        <v>-0.33393182295323931</v>
      </c>
      <c r="O409" s="113">
        <v>-0.17024638245932211</v>
      </c>
      <c r="P409" s="113">
        <v>1.184128970063651</v>
      </c>
      <c r="Q409" s="113">
        <v>-2.1277084680293434E-4</v>
      </c>
      <c r="R409" s="113">
        <v>0.65720698396685528</v>
      </c>
    </row>
    <row r="410" spans="1:18">
      <c r="A410" s="89" t="s">
        <v>4252</v>
      </c>
      <c r="B410" s="89" t="s">
        <v>210</v>
      </c>
      <c r="C410" s="113">
        <v>0.34255877515245836</v>
      </c>
      <c r="D410" s="113">
        <v>0.19800113052175816</v>
      </c>
      <c r="E410" s="113">
        <v>0.19502188236462747</v>
      </c>
      <c r="F410" s="113">
        <v>6.3441000693740479E-2</v>
      </c>
      <c r="G410" s="113">
        <v>6.9742045838025568E-2</v>
      </c>
      <c r="H410" s="113">
        <v>0.13377324728345807</v>
      </c>
      <c r="I410" s="113">
        <v>9.3246687334918699E-2</v>
      </c>
      <c r="J410" s="113">
        <v>8.9056780852718953E-2</v>
      </c>
      <c r="K410" s="113">
        <v>24.248179682179483</v>
      </c>
      <c r="L410" s="113">
        <v>0.11758292285024763</v>
      </c>
      <c r="M410" s="113">
        <v>6.0461477548605647E-2</v>
      </c>
      <c r="N410" s="113">
        <v>3.2960677791461057E-2</v>
      </c>
      <c r="O410" s="113">
        <v>0.24202201982926441</v>
      </c>
      <c r="P410" s="113">
        <v>8.9810630842398043E-2</v>
      </c>
      <c r="Q410" s="113">
        <v>9.112382184412593E-2</v>
      </c>
      <c r="R410" s="113">
        <v>0.17367231927508708</v>
      </c>
    </row>
    <row r="411" spans="1:18">
      <c r="A411" s="89" t="s">
        <v>4255</v>
      </c>
      <c r="B411" s="89" t="s">
        <v>1020</v>
      </c>
      <c r="C411" s="113">
        <v>0.27184807012667345</v>
      </c>
      <c r="D411" s="113">
        <v>0.3028736304297992</v>
      </c>
      <c r="E411" s="113">
        <v>7.3406918398809307E-2</v>
      </c>
      <c r="F411" s="113">
        <v>2.9677015968355702E-2</v>
      </c>
      <c r="G411" s="113">
        <v>0.23877719319070745</v>
      </c>
      <c r="H411" s="113">
        <v>1.1156784435540068</v>
      </c>
      <c r="I411" s="113">
        <v>0.254155909939207</v>
      </c>
      <c r="J411" s="113">
        <v>-0.23201931800910014</v>
      </c>
      <c r="K411" s="113">
        <v>0.12009773535522661</v>
      </c>
      <c r="L411" s="113">
        <v>-9.607435533820019E-2</v>
      </c>
      <c r="M411" s="113">
        <v>0.43599982288305683</v>
      </c>
      <c r="N411" s="113">
        <v>9.2431781712378092E-2</v>
      </c>
      <c r="O411" s="113">
        <v>-7.2077842013796634E-2</v>
      </c>
      <c r="P411" s="113">
        <v>7.3488816111829447E-2</v>
      </c>
      <c r="Q411" s="113">
        <v>0.33327119695902385</v>
      </c>
      <c r="R411" s="113">
        <v>5.7824169959286298E-3</v>
      </c>
    </row>
    <row r="412" spans="1:18" ht="25.5">
      <c r="A412" s="89" t="s">
        <v>4277</v>
      </c>
      <c r="B412" s="89" t="s">
        <v>4278</v>
      </c>
      <c r="C412" s="113">
        <v>-1.215725212223373E-2</v>
      </c>
      <c r="D412" s="113">
        <v>5.062662047208665</v>
      </c>
      <c r="E412" s="113">
        <v>-0.53205937948795579</v>
      </c>
      <c r="F412" s="113">
        <v>5.2424151884254089E-2</v>
      </c>
      <c r="G412" s="113">
        <v>-0.48585629988324674</v>
      </c>
      <c r="H412" s="113">
        <v>-0.17556608803120399</v>
      </c>
      <c r="I412" s="113">
        <v>0.62797682498262897</v>
      </c>
      <c r="J412" s="113">
        <v>-0.11142686959906001</v>
      </c>
      <c r="K412" s="113">
        <v>1.005881007457019</v>
      </c>
      <c r="L412" s="113">
        <v>-0.45466613498529418</v>
      </c>
      <c r="M412" s="113">
        <v>0.39163719642424688</v>
      </c>
      <c r="N412" s="113">
        <v>-0.14360459781319401</v>
      </c>
      <c r="O412" s="113">
        <v>1.1436184069322004</v>
      </c>
      <c r="P412" s="113">
        <v>-4.3466600270101186E-2</v>
      </c>
      <c r="Q412" s="113">
        <v>1.4062554269932286</v>
      </c>
      <c r="R412" s="113">
        <v>-0.45581762978183771</v>
      </c>
    </row>
    <row r="413" spans="1:18">
      <c r="A413" s="89" t="s">
        <v>4295</v>
      </c>
      <c r="B413" s="89" t="s">
        <v>4296</v>
      </c>
      <c r="C413" s="113">
        <v>0.18459455675712766</v>
      </c>
      <c r="D413" s="113">
        <v>0.51430988464180327</v>
      </c>
      <c r="E413" s="113">
        <v>5.5833587375629268E-2</v>
      </c>
      <c r="F413" s="113">
        <v>-2.0340873450217178E-2</v>
      </c>
      <c r="G413" s="113">
        <v>0.21287039622672554</v>
      </c>
      <c r="H413" s="113">
        <v>3.6212735763479387E-2</v>
      </c>
      <c r="I413" s="113">
        <v>3.0014426841485253E-2</v>
      </c>
      <c r="J413" s="113">
        <v>-0.96810139095567616</v>
      </c>
      <c r="K413" s="113">
        <v>0.14041831697013052</v>
      </c>
      <c r="L413" s="113">
        <v>-0.13947730176936379</v>
      </c>
      <c r="M413" s="113">
        <v>16.27466479811601</v>
      </c>
      <c r="N413" s="113">
        <v>0.12331653720771674</v>
      </c>
      <c r="O413" s="113">
        <v>1.5169637967711065</v>
      </c>
      <c r="P413" s="113">
        <v>0.54839887708702029</v>
      </c>
      <c r="Q413" s="113">
        <v>4.7230441371219456E-2</v>
      </c>
      <c r="R413" s="113">
        <v>7.7618079591646127E-2</v>
      </c>
    </row>
    <row r="414" spans="1:18">
      <c r="A414" s="89" t="s">
        <v>4297</v>
      </c>
      <c r="B414" s="89" t="s">
        <v>4298</v>
      </c>
      <c r="C414" s="113" t="s">
        <v>7790</v>
      </c>
      <c r="D414" s="113" t="s">
        <v>7790</v>
      </c>
      <c r="E414" s="113" t="s">
        <v>7790</v>
      </c>
      <c r="F414" s="113" t="s">
        <v>7790</v>
      </c>
      <c r="G414" s="113" t="s">
        <v>7790</v>
      </c>
      <c r="H414" s="113" t="s">
        <v>7790</v>
      </c>
      <c r="I414" s="113" t="s">
        <v>7790</v>
      </c>
      <c r="J414" s="113" t="s">
        <v>7790</v>
      </c>
      <c r="K414" s="113" t="s">
        <v>7790</v>
      </c>
      <c r="L414" s="113" t="s">
        <v>7790</v>
      </c>
      <c r="M414" s="113" t="s">
        <v>7790</v>
      </c>
      <c r="N414" s="113" t="s">
        <v>7790</v>
      </c>
      <c r="O414" s="113" t="s">
        <v>7790</v>
      </c>
      <c r="P414" s="113" t="s">
        <v>7790</v>
      </c>
      <c r="Q414" s="113" t="s">
        <v>7790</v>
      </c>
      <c r="R414" s="113" t="s">
        <v>7790</v>
      </c>
    </row>
    <row r="415" spans="1:18">
      <c r="A415" s="89" t="s">
        <v>4317</v>
      </c>
      <c r="B415" s="89" t="s">
        <v>550</v>
      </c>
      <c r="C415" s="113" t="s">
        <v>7790</v>
      </c>
      <c r="D415" s="113" t="s">
        <v>7790</v>
      </c>
      <c r="E415" s="113" t="s">
        <v>7790</v>
      </c>
      <c r="F415" s="113" t="s">
        <v>7790</v>
      </c>
      <c r="G415" s="113" t="s">
        <v>7790</v>
      </c>
      <c r="H415" s="113" t="s">
        <v>7790</v>
      </c>
      <c r="I415" s="113">
        <v>7.8706501594240974E-2</v>
      </c>
      <c r="J415" s="113">
        <v>0.65756643544510029</v>
      </c>
      <c r="K415" s="113">
        <v>-0.23477619341847267</v>
      </c>
      <c r="L415" s="113">
        <v>0.59081422413434215</v>
      </c>
      <c r="M415" s="113">
        <v>7.5967750072014635</v>
      </c>
      <c r="N415" s="113">
        <v>0.62120063479553256</v>
      </c>
      <c r="O415" s="113">
        <v>-0.43702537054670698</v>
      </c>
      <c r="P415" s="113">
        <v>0.23739220323715537</v>
      </c>
      <c r="Q415" s="113">
        <v>-0.17088202325772106</v>
      </c>
      <c r="R415" s="113">
        <v>1.5944077846628959</v>
      </c>
    </row>
    <row r="416" spans="1:18">
      <c r="A416" s="89" t="s">
        <v>4340</v>
      </c>
      <c r="B416" s="89" t="s">
        <v>1209</v>
      </c>
      <c r="C416" s="113" t="s">
        <v>7790</v>
      </c>
      <c r="D416" s="113" t="s">
        <v>7790</v>
      </c>
      <c r="E416" s="113" t="s">
        <v>7790</v>
      </c>
      <c r="F416" s="113" t="s">
        <v>7790</v>
      </c>
      <c r="G416" s="113" t="s">
        <v>7790</v>
      </c>
      <c r="H416" s="113" t="s">
        <v>7790</v>
      </c>
      <c r="I416" s="113" t="s">
        <v>7790</v>
      </c>
      <c r="J416" s="113" t="s">
        <v>7790</v>
      </c>
      <c r="K416" s="113" t="s">
        <v>7790</v>
      </c>
      <c r="L416" s="113" t="s">
        <v>7790</v>
      </c>
      <c r="M416" s="113" t="s">
        <v>7790</v>
      </c>
      <c r="N416" s="113" t="s">
        <v>7790</v>
      </c>
      <c r="O416" s="113">
        <v>4.4444444444444446</v>
      </c>
      <c r="P416" s="113">
        <v>-0.89795918367346939</v>
      </c>
      <c r="Q416" s="113">
        <v>-0.40000000000000013</v>
      </c>
      <c r="R416" s="113">
        <v>-1</v>
      </c>
    </row>
    <row r="417" spans="1:18">
      <c r="A417" s="89" t="s">
        <v>4343</v>
      </c>
      <c r="B417" s="89" t="s">
        <v>1230</v>
      </c>
      <c r="C417" s="113">
        <v>0.18459455675712766</v>
      </c>
      <c r="D417" s="113">
        <v>0.51430988464180327</v>
      </c>
      <c r="E417" s="113">
        <v>5.5833587375629268E-2</v>
      </c>
      <c r="F417" s="113">
        <v>-2.0340873450217178E-2</v>
      </c>
      <c r="G417" s="113">
        <v>0.21287039622672554</v>
      </c>
      <c r="H417" s="113">
        <v>3.2838568542248536E-2</v>
      </c>
      <c r="I417" s="113">
        <v>2.9855355319982735E-2</v>
      </c>
      <c r="J417" s="113">
        <v>-0.97366418563149504</v>
      </c>
      <c r="K417" s="113">
        <v>0.22122399648136049</v>
      </c>
      <c r="L417" s="113">
        <v>-0.23803142889583906</v>
      </c>
      <c r="M417" s="113">
        <v>18.425456673575059</v>
      </c>
      <c r="N417" s="113">
        <v>6.1082390890043525E-2</v>
      </c>
      <c r="O417" s="113">
        <v>1.9017129660272158</v>
      </c>
      <c r="P417" s="113">
        <v>0.56145352463186016</v>
      </c>
      <c r="Q417" s="113">
        <v>5.8395574540679895E-2</v>
      </c>
      <c r="R417" s="113">
        <v>4.2648498920862199E-2</v>
      </c>
    </row>
    <row r="418" spans="1:18">
      <c r="A418" s="89" t="s">
        <v>4380</v>
      </c>
      <c r="B418" s="89" t="s">
        <v>2473</v>
      </c>
      <c r="C418" s="113" t="s">
        <v>7790</v>
      </c>
      <c r="D418" s="113" t="s">
        <v>7790</v>
      </c>
      <c r="E418" s="113" t="s">
        <v>7790</v>
      </c>
      <c r="F418" s="113" t="s">
        <v>7790</v>
      </c>
      <c r="G418" s="113" t="s">
        <v>7790</v>
      </c>
      <c r="H418" s="113" t="s">
        <v>7790</v>
      </c>
      <c r="I418" s="113" t="s">
        <v>7790</v>
      </c>
      <c r="J418" s="113" t="s">
        <v>7790</v>
      </c>
      <c r="K418" s="113" t="s">
        <v>7790</v>
      </c>
      <c r="L418" s="113" t="s">
        <v>7790</v>
      </c>
      <c r="M418" s="113" t="s">
        <v>7790</v>
      </c>
      <c r="N418" s="113">
        <v>0.13347768335104226</v>
      </c>
      <c r="O418" s="113">
        <v>0.7443656828910199</v>
      </c>
      <c r="P418" s="113">
        <v>0.38804919423248418</v>
      </c>
      <c r="Q418" s="113">
        <v>-0.5052760851481165</v>
      </c>
      <c r="R418" s="113">
        <v>0.11878835661565068</v>
      </c>
    </row>
    <row r="419" spans="1:18">
      <c r="A419" s="89" t="s">
        <v>7752</v>
      </c>
      <c r="B419" s="89" t="s">
        <v>7734</v>
      </c>
      <c r="C419" s="113">
        <v>-0.3098239609117881</v>
      </c>
      <c r="D419" s="113">
        <v>1.0854112173837307</v>
      </c>
      <c r="E419" s="113">
        <v>0.10068882742215846</v>
      </c>
      <c r="F419" s="113">
        <v>0.3917901465227458</v>
      </c>
      <c r="G419" s="113">
        <v>0.12998636576390643</v>
      </c>
      <c r="H419" s="113">
        <v>-0.11319144521590985</v>
      </c>
      <c r="I419" s="113">
        <v>2.3043411608759001E-2</v>
      </c>
      <c r="J419" s="113">
        <v>-1</v>
      </c>
      <c r="K419" s="113" t="s">
        <v>7790</v>
      </c>
      <c r="L419" s="113" t="s">
        <v>7790</v>
      </c>
      <c r="M419" s="113" t="s">
        <v>7790</v>
      </c>
      <c r="N419" s="113" t="s">
        <v>7790</v>
      </c>
      <c r="O419" s="113" t="s">
        <v>7790</v>
      </c>
      <c r="P419" s="113" t="s">
        <v>7790</v>
      </c>
      <c r="Q419" s="113" t="s">
        <v>7790</v>
      </c>
      <c r="R419" s="113" t="s">
        <v>7790</v>
      </c>
    </row>
    <row r="420" spans="1:18">
      <c r="A420" s="89" t="s">
        <v>7753</v>
      </c>
      <c r="B420" s="89" t="s">
        <v>1188</v>
      </c>
      <c r="C420" s="113">
        <v>8.2301980605141045E-2</v>
      </c>
      <c r="D420" s="113">
        <v>0.15752235848751095</v>
      </c>
      <c r="E420" s="113">
        <v>0.11421682815859646</v>
      </c>
      <c r="F420" s="113">
        <v>0.14324357774349061</v>
      </c>
      <c r="G420" s="113">
        <v>3.1077229620878555E-2</v>
      </c>
      <c r="H420" s="113">
        <v>0.13312748764732962</v>
      </c>
      <c r="I420" s="113">
        <v>0.13883145013593268</v>
      </c>
      <c r="J420" s="113">
        <v>-1</v>
      </c>
      <c r="K420" s="113" t="s">
        <v>7790</v>
      </c>
      <c r="L420" s="113" t="s">
        <v>7790</v>
      </c>
      <c r="M420" s="113" t="s">
        <v>7790</v>
      </c>
      <c r="N420" s="113" t="s">
        <v>7790</v>
      </c>
      <c r="O420" s="113" t="s">
        <v>7790</v>
      </c>
      <c r="P420" s="113" t="s">
        <v>7790</v>
      </c>
      <c r="Q420" s="113" t="s">
        <v>7790</v>
      </c>
      <c r="R420" s="113" t="s">
        <v>7790</v>
      </c>
    </row>
    <row r="421" spans="1:18">
      <c r="A421" s="89" t="s">
        <v>7754</v>
      </c>
      <c r="B421" s="89" t="s">
        <v>4075</v>
      </c>
      <c r="C421" s="113">
        <v>1.169087539974297</v>
      </c>
      <c r="D421" s="113">
        <v>-0.6361960992345902</v>
      </c>
      <c r="E421" s="113">
        <v>-0.73393426945546469</v>
      </c>
      <c r="F421" s="113">
        <v>0.56345195729537356</v>
      </c>
      <c r="G421" s="113">
        <v>2.1331573077185713</v>
      </c>
      <c r="H421" s="113">
        <v>-0.45552819126909749</v>
      </c>
      <c r="I421" s="113">
        <v>1.9925679822805753</v>
      </c>
      <c r="J421" s="113">
        <v>-1</v>
      </c>
      <c r="K421" s="113" t="s">
        <v>7790</v>
      </c>
      <c r="L421" s="113" t="s">
        <v>7790</v>
      </c>
      <c r="M421" s="113" t="s">
        <v>7790</v>
      </c>
      <c r="N421" s="113" t="s">
        <v>7790</v>
      </c>
      <c r="O421" s="113" t="s">
        <v>7790</v>
      </c>
      <c r="P421" s="113" t="s">
        <v>7790</v>
      </c>
      <c r="Q421" s="113" t="s">
        <v>7790</v>
      </c>
      <c r="R421" s="113" t="s">
        <v>7790</v>
      </c>
    </row>
    <row r="422" spans="1:18" ht="25.5">
      <c r="A422" s="89" t="s">
        <v>7755</v>
      </c>
      <c r="B422" s="89" t="s">
        <v>7763</v>
      </c>
      <c r="C422" s="113">
        <v>1.2219281039481422</v>
      </c>
      <c r="D422" s="113">
        <v>0.95003135369896063</v>
      </c>
      <c r="E422" s="113">
        <v>0.51857433440428014</v>
      </c>
      <c r="F422" s="113">
        <v>-0.21505118634153186</v>
      </c>
      <c r="G422" s="113">
        <v>0.23169366239841693</v>
      </c>
      <c r="H422" s="113">
        <v>-8.5827466556372189E-2</v>
      </c>
      <c r="I422" s="113">
        <v>0.24257462938970997</v>
      </c>
      <c r="J422" s="113">
        <v>-1</v>
      </c>
      <c r="K422" s="113" t="s">
        <v>7790</v>
      </c>
      <c r="L422" s="113" t="s">
        <v>7790</v>
      </c>
      <c r="M422" s="113" t="s">
        <v>7790</v>
      </c>
      <c r="N422" s="113" t="s">
        <v>7790</v>
      </c>
      <c r="O422" s="113" t="s">
        <v>7790</v>
      </c>
      <c r="P422" s="113" t="s">
        <v>7790</v>
      </c>
      <c r="Q422" s="113" t="s">
        <v>7790</v>
      </c>
      <c r="R422" s="113" t="s">
        <v>7790</v>
      </c>
    </row>
    <row r="423" spans="1:18">
      <c r="A423" s="89" t="s">
        <v>7756</v>
      </c>
      <c r="B423" s="89" t="s">
        <v>1120</v>
      </c>
      <c r="C423" s="113">
        <v>8.3419014957390463</v>
      </c>
      <c r="D423" s="113">
        <v>-0.92325368366751781</v>
      </c>
      <c r="E423" s="113">
        <v>-0.45079417076047845</v>
      </c>
      <c r="F423" s="113">
        <v>-0.94213055579606342</v>
      </c>
      <c r="G423" s="113">
        <v>-0.10663094511048077</v>
      </c>
      <c r="H423" s="113">
        <v>5.030672527334767</v>
      </c>
      <c r="I423" s="113">
        <v>0.81288499284296978</v>
      </c>
      <c r="J423" s="113">
        <v>-1</v>
      </c>
      <c r="K423" s="113" t="s">
        <v>7790</v>
      </c>
      <c r="L423" s="113" t="s">
        <v>7790</v>
      </c>
      <c r="M423" s="113" t="s">
        <v>7790</v>
      </c>
      <c r="N423" s="113" t="s">
        <v>7790</v>
      </c>
      <c r="O423" s="113" t="s">
        <v>7790</v>
      </c>
      <c r="P423" s="113" t="s">
        <v>7790</v>
      </c>
      <c r="Q423" s="113" t="s">
        <v>7790</v>
      </c>
      <c r="R423" s="113" t="s">
        <v>7790</v>
      </c>
    </row>
    <row r="424" spans="1:18">
      <c r="A424" s="89" t="s">
        <v>7757</v>
      </c>
      <c r="B424" s="89" t="s">
        <v>1184</v>
      </c>
      <c r="C424" s="113">
        <v>0.12419066641905241</v>
      </c>
      <c r="D424" s="113">
        <v>0.17481568367125377</v>
      </c>
      <c r="E424" s="113">
        <v>0.13926660814067837</v>
      </c>
      <c r="F424" s="113">
        <v>0.45859302187989526</v>
      </c>
      <c r="G424" s="113">
        <v>-0.14346210648032698</v>
      </c>
      <c r="H424" s="113">
        <v>-0.10310207360638901</v>
      </c>
      <c r="I424" s="113">
        <v>-0.458086313969714</v>
      </c>
      <c r="J424" s="113">
        <v>-1</v>
      </c>
      <c r="K424" s="113" t="s">
        <v>7790</v>
      </c>
      <c r="L424" s="113" t="s">
        <v>7790</v>
      </c>
      <c r="M424" s="113" t="s">
        <v>7790</v>
      </c>
      <c r="N424" s="113" t="s">
        <v>7790</v>
      </c>
      <c r="O424" s="113" t="s">
        <v>7790</v>
      </c>
      <c r="P424" s="113" t="s">
        <v>7790</v>
      </c>
      <c r="Q424" s="113" t="s">
        <v>7790</v>
      </c>
      <c r="R424" s="113" t="s">
        <v>7790</v>
      </c>
    </row>
    <row r="425" spans="1:18">
      <c r="A425" s="89" t="s">
        <v>7758</v>
      </c>
      <c r="B425" s="89" t="s">
        <v>7764</v>
      </c>
      <c r="C425" s="113" t="s">
        <v>7790</v>
      </c>
      <c r="D425" s="113" t="s">
        <v>7790</v>
      </c>
      <c r="E425" s="113" t="s">
        <v>7790</v>
      </c>
      <c r="F425" s="113" t="s">
        <v>7790</v>
      </c>
      <c r="G425" s="113" t="s">
        <v>7790</v>
      </c>
      <c r="H425" s="113">
        <v>3.1224624389492401</v>
      </c>
      <c r="I425" s="113">
        <v>-9.3602965007030248E-3</v>
      </c>
      <c r="J425" s="113">
        <v>-1</v>
      </c>
      <c r="K425" s="113" t="s">
        <v>7790</v>
      </c>
      <c r="L425" s="113" t="s">
        <v>7790</v>
      </c>
      <c r="M425" s="113" t="s">
        <v>7790</v>
      </c>
      <c r="N425" s="113" t="s">
        <v>7790</v>
      </c>
      <c r="O425" s="113" t="s">
        <v>7790</v>
      </c>
      <c r="P425" s="113" t="s">
        <v>7790</v>
      </c>
      <c r="Q425" s="113" t="s">
        <v>7790</v>
      </c>
      <c r="R425" s="113" t="s">
        <v>7790</v>
      </c>
    </row>
    <row r="426" spans="1:18">
      <c r="A426" s="89" t="s">
        <v>7759</v>
      </c>
      <c r="B426" s="89" t="s">
        <v>7765</v>
      </c>
      <c r="C426" s="113">
        <v>0.63095224477631517</v>
      </c>
      <c r="D426" s="113">
        <v>-5.1001571731656425E-2</v>
      </c>
      <c r="E426" s="113">
        <v>9.9185518434207669</v>
      </c>
      <c r="F426" s="113">
        <v>-0.30635466910860976</v>
      </c>
      <c r="G426" s="113">
        <v>-0.98581732935468391</v>
      </c>
      <c r="H426" s="113">
        <v>0.27292629617163988</v>
      </c>
      <c r="I426" s="113">
        <v>1.7125669239825463</v>
      </c>
      <c r="J426" s="113">
        <v>-1</v>
      </c>
      <c r="K426" s="113" t="s">
        <v>7790</v>
      </c>
      <c r="L426" s="113" t="s">
        <v>7790</v>
      </c>
      <c r="M426" s="113" t="s">
        <v>7790</v>
      </c>
      <c r="N426" s="113" t="s">
        <v>7790</v>
      </c>
      <c r="O426" s="113" t="s">
        <v>7790</v>
      </c>
      <c r="P426" s="113" t="s">
        <v>7790</v>
      </c>
      <c r="Q426" s="113" t="s">
        <v>7790</v>
      </c>
      <c r="R426" s="113" t="s">
        <v>7790</v>
      </c>
    </row>
    <row r="427" spans="1:18">
      <c r="A427" s="89" t="s">
        <v>7760</v>
      </c>
      <c r="B427" s="89" t="s">
        <v>1180</v>
      </c>
      <c r="C427" s="113">
        <v>2.7317765389726834</v>
      </c>
      <c r="D427" s="113">
        <v>0.2452179301275319</v>
      </c>
      <c r="E427" s="113">
        <v>-0.60321599466597009</v>
      </c>
      <c r="F427" s="113">
        <v>-0.2885728290768127</v>
      </c>
      <c r="G427" s="113">
        <v>0.90210514321927149</v>
      </c>
      <c r="H427" s="113">
        <v>2.1881394447118026</v>
      </c>
      <c r="I427" s="113">
        <v>-0.86635662694824767</v>
      </c>
      <c r="J427" s="113">
        <v>-1</v>
      </c>
      <c r="K427" s="113" t="s">
        <v>7790</v>
      </c>
      <c r="L427" s="113" t="s">
        <v>7790</v>
      </c>
      <c r="M427" s="113" t="s">
        <v>7790</v>
      </c>
      <c r="N427" s="113" t="s">
        <v>7790</v>
      </c>
      <c r="O427" s="113" t="s">
        <v>7790</v>
      </c>
      <c r="P427" s="113" t="s">
        <v>7790</v>
      </c>
      <c r="Q427" s="113" t="s">
        <v>7790</v>
      </c>
      <c r="R427" s="113" t="s">
        <v>7790</v>
      </c>
    </row>
    <row r="428" spans="1:18">
      <c r="A428" s="89" t="s">
        <v>7761</v>
      </c>
      <c r="B428" s="89" t="s">
        <v>1178</v>
      </c>
      <c r="C428" s="113">
        <v>0.50078168840278403</v>
      </c>
      <c r="D428" s="113">
        <v>-2.9421143583888809E-2</v>
      </c>
      <c r="E428" s="113">
        <v>-6.8144948423367824E-2</v>
      </c>
      <c r="F428" s="113">
        <v>-9.5235348372488038E-2</v>
      </c>
      <c r="G428" s="113">
        <v>0.1262652983313306</v>
      </c>
      <c r="H428" s="113">
        <v>-0.25251248070546017</v>
      </c>
      <c r="I428" s="113">
        <v>-0.12677331399349778</v>
      </c>
      <c r="J428" s="113">
        <v>-1</v>
      </c>
      <c r="K428" s="113" t="s">
        <v>7790</v>
      </c>
      <c r="L428" s="113" t="s">
        <v>7790</v>
      </c>
      <c r="M428" s="113" t="s">
        <v>7790</v>
      </c>
      <c r="N428" s="113" t="s">
        <v>7790</v>
      </c>
      <c r="O428" s="113" t="s">
        <v>7790</v>
      </c>
      <c r="P428" s="113" t="s">
        <v>7790</v>
      </c>
      <c r="Q428" s="113" t="s">
        <v>7790</v>
      </c>
      <c r="R428" s="113" t="s">
        <v>7790</v>
      </c>
    </row>
    <row r="429" spans="1:18">
      <c r="A429" s="89" t="s">
        <v>7762</v>
      </c>
      <c r="B429" s="89" t="s">
        <v>7766</v>
      </c>
      <c r="C429" s="113">
        <v>-1</v>
      </c>
      <c r="D429" s="113" t="s">
        <v>7790</v>
      </c>
      <c r="E429" s="113">
        <v>-9.1095382661331881E-2</v>
      </c>
      <c r="F429" s="113">
        <v>1.328894375417061</v>
      </c>
      <c r="G429" s="113">
        <v>0.17117534924922362</v>
      </c>
      <c r="H429" s="113">
        <v>-0.26367162719712278</v>
      </c>
      <c r="I429" s="113">
        <v>6.6243263461953639E-3</v>
      </c>
      <c r="J429" s="113">
        <v>-1</v>
      </c>
      <c r="K429" s="113" t="s">
        <v>7790</v>
      </c>
      <c r="L429" s="113" t="s">
        <v>7790</v>
      </c>
      <c r="M429" s="113" t="s">
        <v>7790</v>
      </c>
      <c r="N429" s="113" t="s">
        <v>7790</v>
      </c>
      <c r="O429" s="113" t="s">
        <v>7790</v>
      </c>
      <c r="P429" s="113" t="s">
        <v>7790</v>
      </c>
      <c r="Q429" s="113" t="s">
        <v>7790</v>
      </c>
      <c r="R429" s="113" t="s">
        <v>7790</v>
      </c>
    </row>
    <row r="430" spans="1:18">
      <c r="A430" s="89" t="s">
        <v>4394</v>
      </c>
      <c r="B430" s="89" t="s">
        <v>4395</v>
      </c>
      <c r="C430" s="113">
        <v>-0.54902382008891915</v>
      </c>
      <c r="D430" s="113">
        <v>29.62115175820443</v>
      </c>
      <c r="E430" s="113">
        <v>-0.38609529861293213</v>
      </c>
      <c r="F430" s="113">
        <v>-0.98957056618082029</v>
      </c>
      <c r="G430" s="113">
        <v>-0.71980187594579415</v>
      </c>
      <c r="H430" s="113">
        <v>101.6545295842737</v>
      </c>
      <c r="I430" s="113">
        <v>0.25094403166755175</v>
      </c>
      <c r="J430" s="113">
        <v>6.1472042490728231</v>
      </c>
      <c r="K430" s="113">
        <v>-0.21772590734447117</v>
      </c>
      <c r="L430" s="113">
        <v>0.36521936698027524</v>
      </c>
      <c r="M430" s="113">
        <v>0.21301106459347952</v>
      </c>
      <c r="N430" s="113">
        <v>5.2843061126549111</v>
      </c>
      <c r="O430" s="113">
        <v>-0.9021501828181816</v>
      </c>
      <c r="P430" s="113">
        <v>7.0930558359619145E-2</v>
      </c>
      <c r="Q430" s="113">
        <v>8.2005825589693382E-2</v>
      </c>
      <c r="R430" s="113">
        <v>0.10006610071983935</v>
      </c>
    </row>
    <row r="431" spans="1:18">
      <c r="A431" s="89" t="s">
        <v>4396</v>
      </c>
      <c r="B431" s="89" t="s">
        <v>4397</v>
      </c>
      <c r="C431" s="113">
        <v>-0.70321465509274783</v>
      </c>
      <c r="D431" s="113">
        <v>26.368198323058746</v>
      </c>
      <c r="E431" s="113">
        <v>-0.89479529322249307</v>
      </c>
      <c r="F431" s="113">
        <v>-0.99884107043137793</v>
      </c>
      <c r="G431" s="113">
        <v>14.707337338616899</v>
      </c>
      <c r="H431" s="113">
        <v>191.85469386426431</v>
      </c>
      <c r="I431" s="113">
        <v>0.250730761984852</v>
      </c>
      <c r="J431" s="113">
        <v>5.7496126845257951</v>
      </c>
      <c r="K431" s="113">
        <v>-0.49258547042541445</v>
      </c>
      <c r="L431" s="113">
        <v>0.63585844687281301</v>
      </c>
      <c r="M431" s="113">
        <v>0.62749874126506544</v>
      </c>
      <c r="N431" s="113">
        <v>5.3552553930063578</v>
      </c>
      <c r="O431" s="113">
        <v>-0.90207190551284866</v>
      </c>
      <c r="P431" s="113">
        <v>6.8923006829435751E-2</v>
      </c>
      <c r="Q431" s="113">
        <v>8.1147951312743993E-2</v>
      </c>
      <c r="R431" s="113">
        <v>9.9027692017080726E-2</v>
      </c>
    </row>
    <row r="432" spans="1:18">
      <c r="A432" s="89" t="s">
        <v>4404</v>
      </c>
      <c r="B432" s="89" t="s">
        <v>4702</v>
      </c>
      <c r="C432" s="113">
        <v>0.19365489014926096</v>
      </c>
      <c r="D432" s="113">
        <v>97.076442485502525</v>
      </c>
      <c r="E432" s="113">
        <v>0.49794415706886697</v>
      </c>
      <c r="F432" s="113">
        <v>-0.9886967171544041</v>
      </c>
      <c r="G432" s="113">
        <v>-0.86769208806149345</v>
      </c>
      <c r="H432" s="113">
        <v>-1</v>
      </c>
      <c r="I432" s="113" t="s">
        <v>7790</v>
      </c>
      <c r="J432" s="113">
        <v>1844.4049762564305</v>
      </c>
      <c r="K432" s="113">
        <v>-0.99756014381006608</v>
      </c>
      <c r="L432" s="113">
        <v>50.872666040451314</v>
      </c>
      <c r="M432" s="113">
        <v>1.0974042175632497</v>
      </c>
      <c r="N432" s="113">
        <v>-0.83514589488028734</v>
      </c>
      <c r="O432" s="113">
        <v>-0.78748454594572781</v>
      </c>
      <c r="P432" s="113">
        <v>-14.619442250019759</v>
      </c>
      <c r="Q432" s="113">
        <v>-1.3079131793687617</v>
      </c>
      <c r="R432" s="113">
        <v>0.38054899521388408</v>
      </c>
    </row>
    <row r="433" spans="1:18">
      <c r="A433" s="89" t="s">
        <v>4410</v>
      </c>
      <c r="B433" s="89" t="s">
        <v>4411</v>
      </c>
      <c r="C433" s="113">
        <v>0.35688386772753544</v>
      </c>
      <c r="D433" s="113">
        <v>10.942191221603519</v>
      </c>
      <c r="E433" s="113">
        <v>-0.99699781024227241</v>
      </c>
      <c r="F433" s="113">
        <v>-1</v>
      </c>
      <c r="G433" s="113" t="s">
        <v>7790</v>
      </c>
      <c r="H433" s="113" t="s">
        <v>7790</v>
      </c>
      <c r="I433" s="113" t="s">
        <v>7790</v>
      </c>
      <c r="J433" s="113" t="s">
        <v>7790</v>
      </c>
      <c r="K433" s="113">
        <v>24.747922602345124</v>
      </c>
      <c r="L433" s="113">
        <v>-8.0530660864518766E-2</v>
      </c>
      <c r="M433" s="113">
        <v>-0.97046484493624008</v>
      </c>
      <c r="N433" s="113">
        <v>2.9765450004361442</v>
      </c>
      <c r="O433" s="113">
        <v>-0.92828835018552425</v>
      </c>
      <c r="P433" s="113">
        <v>3.3124176893621398</v>
      </c>
      <c r="Q433" s="113">
        <v>-0.61174957212704495</v>
      </c>
      <c r="R433" s="113">
        <v>0.21996466452555286</v>
      </c>
    </row>
    <row r="434" spans="1:18">
      <c r="A434" s="89" t="s">
        <v>4423</v>
      </c>
      <c r="B434" s="89" t="s">
        <v>4705</v>
      </c>
      <c r="C434" s="113">
        <v>0.15513107669781157</v>
      </c>
      <c r="D434" s="113">
        <v>1.3058358207363341E-2</v>
      </c>
      <c r="E434" s="113">
        <v>-0.16795069415139463</v>
      </c>
      <c r="F434" s="113">
        <v>-7.4492837828799119E-2</v>
      </c>
      <c r="G434" s="113">
        <v>6.0535403723732228E-2</v>
      </c>
      <c r="H434" s="113">
        <v>-4.1346968599572209E-2</v>
      </c>
      <c r="I434" s="113">
        <v>0.11439825562483596</v>
      </c>
      <c r="J434" s="113">
        <v>0.57431859661393947</v>
      </c>
      <c r="K434" s="113">
        <v>0.32978862504428075</v>
      </c>
      <c r="L434" s="113">
        <v>-0.27935027235364229</v>
      </c>
      <c r="M434" s="113">
        <v>0.30349256438803418</v>
      </c>
      <c r="N434" s="113">
        <v>0.20321620428480225</v>
      </c>
      <c r="O434" s="113">
        <v>0.48272926601031418</v>
      </c>
      <c r="P434" s="113">
        <v>-0.25019113617135491</v>
      </c>
      <c r="Q434" s="113">
        <v>0.26290861176386437</v>
      </c>
      <c r="R434" s="113">
        <v>0.73066124325334902</v>
      </c>
    </row>
    <row r="435" spans="1:18">
      <c r="A435" s="89" t="s">
        <v>4425</v>
      </c>
      <c r="B435" s="89" t="s">
        <v>4426</v>
      </c>
      <c r="C435" s="113" t="s">
        <v>7790</v>
      </c>
      <c r="D435" s="113" t="s">
        <v>7790</v>
      </c>
      <c r="E435" s="113" t="s">
        <v>7790</v>
      </c>
      <c r="F435" s="113" t="s">
        <v>7790</v>
      </c>
      <c r="G435" s="113" t="s">
        <v>7790</v>
      </c>
      <c r="H435" s="113" t="s">
        <v>7790</v>
      </c>
      <c r="I435" s="113" t="s">
        <v>7790</v>
      </c>
      <c r="J435" s="113" t="s">
        <v>7790</v>
      </c>
      <c r="K435" s="113" t="s">
        <v>7790</v>
      </c>
      <c r="L435" s="113" t="s">
        <v>7790</v>
      </c>
      <c r="M435" s="113" t="s">
        <v>7790</v>
      </c>
      <c r="N435" s="113">
        <v>6.425977304147712E-2</v>
      </c>
      <c r="O435" s="113">
        <v>1.2176480400709533</v>
      </c>
      <c r="P435" s="113">
        <v>-0.61951873353680154</v>
      </c>
      <c r="Q435" s="113">
        <v>0.71453096240468317</v>
      </c>
      <c r="R435" s="113">
        <v>0.4815541872903033</v>
      </c>
    </row>
    <row r="436" spans="1:18">
      <c r="A436" s="89" t="s">
        <v>7694</v>
      </c>
      <c r="B436" s="89" t="s">
        <v>4426</v>
      </c>
      <c r="C436" s="113">
        <v>2.2005528001360908E-3</v>
      </c>
      <c r="D436" s="113">
        <v>-0.15293139070418926</v>
      </c>
      <c r="E436" s="113">
        <v>-0.39444210377920985</v>
      </c>
      <c r="F436" s="113">
        <v>0.32772301154544814</v>
      </c>
      <c r="G436" s="113">
        <v>0.20288517194822053</v>
      </c>
      <c r="H436" s="113">
        <v>-0.17951130513940861</v>
      </c>
      <c r="I436" s="113">
        <v>0.14330116135082771</v>
      </c>
      <c r="J436" s="113">
        <v>0.33473130218374392</v>
      </c>
      <c r="K436" s="113">
        <v>0.66858007580109713</v>
      </c>
      <c r="L436" s="113">
        <v>-0.28313811953209789</v>
      </c>
      <c r="M436" s="113">
        <v>-1</v>
      </c>
      <c r="N436" s="113" t="s">
        <v>7790</v>
      </c>
      <c r="O436" s="113" t="s">
        <v>7790</v>
      </c>
      <c r="P436" s="113" t="s">
        <v>7790</v>
      </c>
      <c r="Q436" s="113" t="s">
        <v>7790</v>
      </c>
      <c r="R436" s="113" t="s">
        <v>7790</v>
      </c>
    </row>
    <row r="437" spans="1:18">
      <c r="A437" s="89" t="s">
        <v>4511</v>
      </c>
      <c r="B437" s="89" t="s">
        <v>4512</v>
      </c>
      <c r="C437" s="113">
        <v>0.36412321657280389</v>
      </c>
      <c r="D437" s="113">
        <v>0.47155509749304958</v>
      </c>
      <c r="E437" s="113">
        <v>-0.49670515013570715</v>
      </c>
      <c r="F437" s="113">
        <v>-0.16839916421882739</v>
      </c>
      <c r="G437" s="113">
        <v>2.1635834658838116E-2</v>
      </c>
      <c r="H437" s="113">
        <v>-0.48634774302420636</v>
      </c>
      <c r="I437" s="113">
        <v>1.330635635900566</v>
      </c>
      <c r="J437" s="113">
        <v>1.2799463707084135</v>
      </c>
      <c r="K437" s="113">
        <v>0.56388631349126705</v>
      </c>
      <c r="L437" s="113">
        <v>-0.62355268440589229</v>
      </c>
      <c r="M437" s="113">
        <v>0.5492340200416137</v>
      </c>
      <c r="N437" s="113">
        <v>0.46263437614746739</v>
      </c>
      <c r="O437" s="113">
        <v>0.58798523420422977</v>
      </c>
      <c r="P437" s="113">
        <v>-0.34701949118993047</v>
      </c>
      <c r="Q437" s="113">
        <v>0.64591996525907391</v>
      </c>
      <c r="R437" s="113">
        <v>1.1204245240442132</v>
      </c>
    </row>
    <row r="438" spans="1:18">
      <c r="A438" s="89" t="s">
        <v>7695</v>
      </c>
      <c r="B438" s="89" t="s">
        <v>7742</v>
      </c>
      <c r="C438" s="113">
        <v>-0.30343243294704902</v>
      </c>
      <c r="D438" s="113">
        <v>1.6565677874507743</v>
      </c>
      <c r="E438" s="113">
        <v>0.24324749620935027</v>
      </c>
      <c r="F438" s="113">
        <v>0.96409770964366115</v>
      </c>
      <c r="G438" s="113">
        <v>7.5245251365371857E-2</v>
      </c>
      <c r="H438" s="113">
        <v>1.9102763442477855E-2</v>
      </c>
      <c r="I438" s="113">
        <v>-2.7501506844962664E-2</v>
      </c>
      <c r="J438" s="113">
        <v>1.8204916303971435</v>
      </c>
      <c r="K438" s="113">
        <v>-0.40373438232805592</v>
      </c>
      <c r="L438" s="113">
        <v>-0.41703234126920485</v>
      </c>
      <c r="M438" s="113">
        <v>-1</v>
      </c>
      <c r="N438" s="113" t="s">
        <v>7790</v>
      </c>
      <c r="O438" s="113" t="s">
        <v>7790</v>
      </c>
      <c r="P438" s="113" t="s">
        <v>7790</v>
      </c>
      <c r="Q438" s="113" t="s">
        <v>7790</v>
      </c>
      <c r="R438" s="113" t="s">
        <v>7790</v>
      </c>
    </row>
    <row r="439" spans="1:18">
      <c r="A439" s="89" t="s">
        <v>4538</v>
      </c>
      <c r="B439" s="89" t="s">
        <v>4539</v>
      </c>
      <c r="C439" s="113">
        <v>1.1068623485559042</v>
      </c>
      <c r="D439" s="113">
        <v>-0.64799762039483677</v>
      </c>
      <c r="E439" s="113">
        <v>0.67225952662478017</v>
      </c>
      <c r="F439" s="113">
        <v>-9.5386827809428087E-2</v>
      </c>
      <c r="G439" s="113">
        <v>-0.44353738953652244</v>
      </c>
      <c r="H439" s="113">
        <v>0.41258804931545789</v>
      </c>
      <c r="I439" s="113">
        <v>0.61945338425188257</v>
      </c>
      <c r="J439" s="113">
        <v>-0.14138187581887784</v>
      </c>
      <c r="K439" s="113">
        <v>-5.7816900530177073E-2</v>
      </c>
      <c r="L439" s="113">
        <v>0.62631553145332708</v>
      </c>
      <c r="M439" s="113">
        <v>3.7654016734988778</v>
      </c>
      <c r="N439" s="113">
        <v>-5.0514066964606474E-3</v>
      </c>
      <c r="O439" s="113">
        <v>6.2839388937513618E-2</v>
      </c>
      <c r="P439" s="113">
        <v>0.25898853759540463</v>
      </c>
      <c r="Q439" s="113">
        <v>-0.30165734489038221</v>
      </c>
      <c r="R439" s="113">
        <v>-0.42717667017765504</v>
      </c>
    </row>
    <row r="440" spans="1:18">
      <c r="A440" s="89" t="s">
        <v>4607</v>
      </c>
      <c r="B440" s="89" t="s">
        <v>4608</v>
      </c>
      <c r="C440" s="113" t="s">
        <v>7790</v>
      </c>
      <c r="D440" s="113" t="s">
        <v>7790</v>
      </c>
      <c r="E440" s="113" t="s">
        <v>7790</v>
      </c>
      <c r="F440" s="113" t="s">
        <v>7790</v>
      </c>
      <c r="G440" s="113" t="s">
        <v>7790</v>
      </c>
      <c r="H440" s="113" t="s">
        <v>7790</v>
      </c>
      <c r="I440" s="113" t="s">
        <v>7790</v>
      </c>
      <c r="J440" s="113" t="s">
        <v>7790</v>
      </c>
      <c r="K440" s="113" t="s">
        <v>7790</v>
      </c>
      <c r="L440" s="113" t="s">
        <v>7790</v>
      </c>
      <c r="M440" s="113" t="s">
        <v>7790</v>
      </c>
      <c r="N440" s="113" t="s">
        <v>7790</v>
      </c>
      <c r="O440" s="113" t="s">
        <v>7790</v>
      </c>
      <c r="P440" s="113" t="s">
        <v>7790</v>
      </c>
      <c r="Q440" s="113" t="s">
        <v>7790</v>
      </c>
      <c r="R440" s="113" t="s">
        <v>7790</v>
      </c>
    </row>
    <row r="441" spans="1:18">
      <c r="A441" s="89" t="s">
        <v>7696</v>
      </c>
      <c r="B441" s="89" t="s">
        <v>7743</v>
      </c>
      <c r="C441" s="113">
        <v>-0.23740583525751946</v>
      </c>
      <c r="D441" s="113">
        <v>-4.1086087997614151E-2</v>
      </c>
      <c r="E441" s="113">
        <v>-0.29361322466325368</v>
      </c>
      <c r="F441" s="113">
        <v>0.55219543584063402</v>
      </c>
      <c r="G441" s="113">
        <v>0.19982008690029707</v>
      </c>
      <c r="H441" s="113">
        <v>6.5968912386672907E-2</v>
      </c>
      <c r="I441" s="113">
        <v>-0.21735076507679629</v>
      </c>
      <c r="J441" s="113">
        <v>0.87569866378356775</v>
      </c>
      <c r="K441" s="113">
        <v>-8.3637779139987267E-2</v>
      </c>
      <c r="L441" s="113">
        <v>0.91734080454042877</v>
      </c>
      <c r="M441" s="113">
        <v>-1</v>
      </c>
      <c r="N441" s="113" t="s">
        <v>7790</v>
      </c>
      <c r="O441" s="113" t="s">
        <v>7790</v>
      </c>
      <c r="P441" s="113" t="s">
        <v>7790</v>
      </c>
      <c r="Q441" s="113" t="s">
        <v>7790</v>
      </c>
      <c r="R441" s="113" t="s">
        <v>7790</v>
      </c>
    </row>
    <row r="442" spans="1:18" ht="38.25">
      <c r="A442" s="89" t="s">
        <v>4619</v>
      </c>
      <c r="B442" s="89" t="s">
        <v>4620</v>
      </c>
      <c r="C442" s="113" t="s">
        <v>7790</v>
      </c>
      <c r="D442" s="113" t="s">
        <v>7790</v>
      </c>
      <c r="E442" s="113" t="s">
        <v>7790</v>
      </c>
      <c r="F442" s="113" t="s">
        <v>7790</v>
      </c>
      <c r="G442" s="113" t="s">
        <v>7790</v>
      </c>
      <c r="H442" s="113" t="s">
        <v>7790</v>
      </c>
      <c r="I442" s="113" t="s">
        <v>7790</v>
      </c>
      <c r="J442" s="113" t="s">
        <v>7790</v>
      </c>
      <c r="K442" s="113" t="s">
        <v>7790</v>
      </c>
      <c r="L442" s="113" t="s">
        <v>7790</v>
      </c>
      <c r="M442" s="113" t="s">
        <v>7790</v>
      </c>
      <c r="N442" s="113">
        <v>1.18168986788511</v>
      </c>
      <c r="O442" s="113">
        <v>-0.132674283610693</v>
      </c>
      <c r="P442" s="113">
        <v>0.14698662758399017</v>
      </c>
      <c r="Q442" s="113">
        <v>0.28539853418192718</v>
      </c>
      <c r="R442" s="113">
        <v>0.1385138890235289</v>
      </c>
    </row>
    <row r="443" spans="1:18" ht="38.25">
      <c r="A443" s="89" t="s">
        <v>4626</v>
      </c>
      <c r="B443" s="89" t="s">
        <v>4627</v>
      </c>
      <c r="C443" s="113" t="s">
        <v>7790</v>
      </c>
      <c r="D443" s="113" t="s">
        <v>7790</v>
      </c>
      <c r="E443" s="113" t="s">
        <v>7790</v>
      </c>
      <c r="F443" s="113" t="s">
        <v>7790</v>
      </c>
      <c r="G443" s="113" t="s">
        <v>7790</v>
      </c>
      <c r="H443" s="113" t="s">
        <v>7790</v>
      </c>
      <c r="I443" s="113" t="s">
        <v>7790</v>
      </c>
      <c r="J443" s="113" t="s">
        <v>7790</v>
      </c>
      <c r="K443" s="113" t="s">
        <v>7790</v>
      </c>
      <c r="L443" s="113" t="s">
        <v>7790</v>
      </c>
      <c r="M443" s="113" t="s">
        <v>7790</v>
      </c>
      <c r="N443" s="113">
        <v>-0.10008916475433305</v>
      </c>
      <c r="O443" s="113">
        <v>-0.38219337637092765</v>
      </c>
      <c r="P443" s="113">
        <v>0.47198751915228221</v>
      </c>
      <c r="Q443" s="113">
        <v>2.0358606459986142</v>
      </c>
      <c r="R443" s="113">
        <v>0.46073870576766018</v>
      </c>
    </row>
    <row r="444" spans="1:18" ht="38.25">
      <c r="A444" s="89" t="s">
        <v>4632</v>
      </c>
      <c r="B444" s="89" t="s">
        <v>4633</v>
      </c>
      <c r="C444" s="113" t="s">
        <v>7790</v>
      </c>
      <c r="D444" s="113" t="s">
        <v>7790</v>
      </c>
      <c r="E444" s="113" t="s">
        <v>7790</v>
      </c>
      <c r="F444" s="113" t="s">
        <v>7790</v>
      </c>
      <c r="G444" s="113" t="s">
        <v>7790</v>
      </c>
      <c r="H444" s="113" t="s">
        <v>7790</v>
      </c>
      <c r="I444" s="113" t="s">
        <v>7790</v>
      </c>
      <c r="J444" s="113" t="s">
        <v>7790</v>
      </c>
      <c r="K444" s="113" t="s">
        <v>7790</v>
      </c>
      <c r="L444" s="113" t="s">
        <v>7790</v>
      </c>
      <c r="M444" s="113" t="s">
        <v>7790</v>
      </c>
      <c r="N444" s="113">
        <v>1.6862370625243801</v>
      </c>
      <c r="O444" s="113">
        <v>-0.22359643289758235</v>
      </c>
      <c r="P444" s="113">
        <v>-0.69497254685485155</v>
      </c>
      <c r="Q444" s="113">
        <v>-3.6099118147085663E-2</v>
      </c>
      <c r="R444" s="113">
        <v>-0.23343977709218422</v>
      </c>
    </row>
    <row r="445" spans="1:18">
      <c r="A445" s="89" t="s">
        <v>7697</v>
      </c>
      <c r="B445" s="89" t="s">
        <v>7744</v>
      </c>
      <c r="C445" s="113">
        <v>-0.23062559614739186</v>
      </c>
      <c r="D445" s="113">
        <v>-0.36532813940424969</v>
      </c>
      <c r="E445" s="113">
        <v>3.292794783985852</v>
      </c>
      <c r="F445" s="113">
        <v>-0.36292317071494729</v>
      </c>
      <c r="G445" s="113">
        <v>0.15042251285463015</v>
      </c>
      <c r="H445" s="113">
        <v>0.53329462492623825</v>
      </c>
      <c r="I445" s="113">
        <v>-0.42651764133453718</v>
      </c>
      <c r="J445" s="113">
        <v>-0.31332175820286956</v>
      </c>
      <c r="K445" s="113">
        <v>-0.51534729056073503</v>
      </c>
      <c r="L445" s="113">
        <v>1.5958409406139054</v>
      </c>
      <c r="M445" s="113">
        <v>-1</v>
      </c>
      <c r="N445" s="113" t="s">
        <v>7790</v>
      </c>
      <c r="O445" s="113" t="s">
        <v>7790</v>
      </c>
      <c r="P445" s="113" t="s">
        <v>7790</v>
      </c>
      <c r="Q445" s="113" t="s">
        <v>7790</v>
      </c>
      <c r="R445" s="113" t="s">
        <v>7790</v>
      </c>
    </row>
    <row r="446" spans="1:18">
      <c r="A446" s="89" t="s">
        <v>4637</v>
      </c>
      <c r="B446" s="89" t="s">
        <v>4638</v>
      </c>
      <c r="C446" s="113" t="s">
        <v>7790</v>
      </c>
      <c r="D446" s="113" t="s">
        <v>7790</v>
      </c>
      <c r="E446" s="113" t="s">
        <v>7790</v>
      </c>
      <c r="F446" s="113" t="s">
        <v>7790</v>
      </c>
      <c r="G446" s="113" t="s">
        <v>7790</v>
      </c>
      <c r="H446" s="113" t="s">
        <v>7790</v>
      </c>
      <c r="I446" s="113" t="s">
        <v>7790</v>
      </c>
      <c r="J446" s="113" t="s">
        <v>7790</v>
      </c>
      <c r="K446" s="113" t="s">
        <v>7790</v>
      </c>
      <c r="L446" s="113" t="s">
        <v>7790</v>
      </c>
      <c r="M446" s="113" t="s">
        <v>7790</v>
      </c>
      <c r="N446" s="113" t="s">
        <v>7790</v>
      </c>
      <c r="O446" s="113">
        <v>-1</v>
      </c>
      <c r="P446" s="113" t="s">
        <v>7790</v>
      </c>
      <c r="Q446" s="113">
        <v>-0.94098984857380452</v>
      </c>
      <c r="R446" s="113">
        <v>8.5114583333333336</v>
      </c>
    </row>
    <row r="447" spans="1:18" ht="25.5">
      <c r="A447" s="89" t="s">
        <v>7668</v>
      </c>
      <c r="B447" s="89" t="s">
        <v>7669</v>
      </c>
      <c r="C447" s="113" t="s">
        <v>7790</v>
      </c>
      <c r="D447" s="113" t="s">
        <v>7790</v>
      </c>
      <c r="E447" s="113" t="s">
        <v>7790</v>
      </c>
      <c r="F447" s="113" t="s">
        <v>7790</v>
      </c>
      <c r="G447" s="113" t="s">
        <v>7790</v>
      </c>
      <c r="H447" s="113" t="s">
        <v>7790</v>
      </c>
      <c r="I447" s="113" t="s">
        <v>7790</v>
      </c>
      <c r="J447" s="113" t="s">
        <v>7790</v>
      </c>
      <c r="K447" s="113" t="s">
        <v>7790</v>
      </c>
      <c r="L447" s="113" t="s">
        <v>7790</v>
      </c>
      <c r="M447" s="113" t="s">
        <v>7790</v>
      </c>
      <c r="N447" s="113" t="s">
        <v>7790</v>
      </c>
      <c r="O447" s="113">
        <v>-1</v>
      </c>
      <c r="P447" s="113" t="s">
        <v>7790</v>
      </c>
      <c r="Q447" s="113">
        <v>1.8147307992806763</v>
      </c>
      <c r="R447" s="113">
        <v>-1</v>
      </c>
    </row>
    <row r="448" spans="1:18" ht="25.5">
      <c r="A448" s="89" t="s">
        <v>4641</v>
      </c>
      <c r="B448" s="89" t="s">
        <v>4642</v>
      </c>
      <c r="C448" s="113" t="s">
        <v>7790</v>
      </c>
      <c r="D448" s="113" t="s">
        <v>7790</v>
      </c>
      <c r="E448" s="113" t="s">
        <v>7790</v>
      </c>
      <c r="F448" s="113" t="s">
        <v>7790</v>
      </c>
      <c r="G448" s="113" t="s">
        <v>7790</v>
      </c>
      <c r="H448" s="113" t="s">
        <v>7790</v>
      </c>
      <c r="I448" s="113" t="s">
        <v>7790</v>
      </c>
      <c r="J448" s="113" t="s">
        <v>7790</v>
      </c>
      <c r="K448" s="113" t="s">
        <v>7790</v>
      </c>
      <c r="L448" s="113" t="s">
        <v>7790</v>
      </c>
      <c r="M448" s="113" t="s">
        <v>7790</v>
      </c>
      <c r="N448" s="113">
        <v>-1</v>
      </c>
      <c r="O448" s="113" t="s">
        <v>7790</v>
      </c>
      <c r="P448" s="113">
        <v>23735.534941858543</v>
      </c>
      <c r="Q448" s="113">
        <v>-1</v>
      </c>
      <c r="R448" s="113" t="s">
        <v>7790</v>
      </c>
    </row>
    <row r="449" spans="1:18">
      <c r="A449" s="89" t="s">
        <v>4645</v>
      </c>
      <c r="B449" s="89" t="s">
        <v>4646</v>
      </c>
      <c r="C449" s="113" t="s">
        <v>7790</v>
      </c>
      <c r="D449" s="113" t="s">
        <v>7790</v>
      </c>
      <c r="E449" s="113" t="s">
        <v>7790</v>
      </c>
      <c r="F449" s="113" t="s">
        <v>7790</v>
      </c>
      <c r="G449" s="113" t="s">
        <v>7790</v>
      </c>
      <c r="H449" s="113" t="s">
        <v>7790</v>
      </c>
      <c r="I449" s="113" t="s">
        <v>7790</v>
      </c>
      <c r="J449" s="113" t="s">
        <v>7790</v>
      </c>
      <c r="K449" s="113" t="s">
        <v>7790</v>
      </c>
      <c r="L449" s="113" t="s">
        <v>7790</v>
      </c>
      <c r="M449" s="113" t="s">
        <v>7790</v>
      </c>
      <c r="N449" s="113">
        <v>0.74943442915551595</v>
      </c>
      <c r="O449" s="113">
        <v>-0.81532505748859252</v>
      </c>
      <c r="P449" s="113">
        <v>8.5306788196148009</v>
      </c>
      <c r="Q449" s="113">
        <v>-0.62807716908585887</v>
      </c>
      <c r="R449" s="113">
        <v>-0.8035099573153851</v>
      </c>
    </row>
    <row r="450" spans="1:18">
      <c r="A450" s="89" t="s">
        <v>4649</v>
      </c>
      <c r="B450" s="89" t="s">
        <v>4650</v>
      </c>
      <c r="C450" s="113" t="s">
        <v>7790</v>
      </c>
      <c r="D450" s="113" t="s">
        <v>7790</v>
      </c>
      <c r="E450" s="113" t="s">
        <v>7790</v>
      </c>
      <c r="F450" s="113" t="s">
        <v>7790</v>
      </c>
      <c r="G450" s="113" t="s">
        <v>7790</v>
      </c>
      <c r="H450" s="113" t="s">
        <v>7790</v>
      </c>
      <c r="I450" s="113" t="s">
        <v>7790</v>
      </c>
      <c r="J450" s="113" t="s">
        <v>7790</v>
      </c>
      <c r="K450" s="113" t="s">
        <v>7790</v>
      </c>
      <c r="L450" s="113" t="s">
        <v>7790</v>
      </c>
      <c r="M450" s="113" t="s">
        <v>7790</v>
      </c>
      <c r="N450" s="113">
        <v>0.40124543085381514</v>
      </c>
      <c r="O450" s="113">
        <v>-0.21305418620787175</v>
      </c>
      <c r="P450" s="113">
        <v>0.75357323369628237</v>
      </c>
      <c r="Q450" s="113">
        <v>0.32165585859390067</v>
      </c>
      <c r="R450" s="113">
        <v>0.64982679435957902</v>
      </c>
    </row>
    <row r="451" spans="1:18">
      <c r="A451" s="89" t="s">
        <v>7678</v>
      </c>
      <c r="B451" s="89" t="s">
        <v>7686</v>
      </c>
      <c r="C451" s="113" t="s">
        <v>7790</v>
      </c>
      <c r="D451" s="113" t="s">
        <v>7790</v>
      </c>
      <c r="E451" s="113" t="s">
        <v>7790</v>
      </c>
      <c r="F451" s="113" t="s">
        <v>7790</v>
      </c>
      <c r="G451" s="113" t="s">
        <v>7790</v>
      </c>
      <c r="H451" s="113" t="s">
        <v>7790</v>
      </c>
      <c r="I451" s="113" t="s">
        <v>7790</v>
      </c>
      <c r="J451" s="113" t="s">
        <v>7790</v>
      </c>
      <c r="K451" s="113" t="s">
        <v>7790</v>
      </c>
      <c r="L451" s="113" t="s">
        <v>7790</v>
      </c>
      <c r="M451" s="113" t="s">
        <v>7790</v>
      </c>
      <c r="N451" s="113" t="s">
        <v>7790</v>
      </c>
      <c r="O451" s="113" t="s">
        <v>7790</v>
      </c>
      <c r="P451" s="113" t="s">
        <v>7790</v>
      </c>
      <c r="Q451" s="113">
        <v>-9.0928315192036924E-2</v>
      </c>
      <c r="R451" s="113">
        <v>16.030723658686895</v>
      </c>
    </row>
    <row r="452" spans="1:18">
      <c r="A452" s="89" t="s">
        <v>7679</v>
      </c>
      <c r="B452" s="89" t="s">
        <v>7687</v>
      </c>
      <c r="C452" s="113" t="s">
        <v>7790</v>
      </c>
      <c r="D452" s="113" t="s">
        <v>7790</v>
      </c>
      <c r="E452" s="113" t="s">
        <v>7790</v>
      </c>
      <c r="F452" s="113" t="s">
        <v>7790</v>
      </c>
      <c r="G452" s="113" t="s">
        <v>7790</v>
      </c>
      <c r="H452" s="113" t="s">
        <v>7790</v>
      </c>
      <c r="I452" s="113" t="s">
        <v>7790</v>
      </c>
      <c r="J452" s="113" t="s">
        <v>7790</v>
      </c>
      <c r="K452" s="113" t="s">
        <v>7790</v>
      </c>
      <c r="L452" s="113" t="s">
        <v>7790</v>
      </c>
      <c r="M452" s="113" t="s">
        <v>7790</v>
      </c>
      <c r="N452" s="113" t="s">
        <v>7790</v>
      </c>
      <c r="O452" s="113" t="s">
        <v>7790</v>
      </c>
      <c r="P452" s="113" t="s">
        <v>7790</v>
      </c>
      <c r="Q452" s="113" t="s">
        <v>7790</v>
      </c>
      <c r="R452" s="113" t="s">
        <v>7790</v>
      </c>
    </row>
    <row r="453" spans="1:18">
      <c r="A453" s="89" t="s">
        <v>7680</v>
      </c>
      <c r="B453" s="89" t="s">
        <v>7688</v>
      </c>
      <c r="C453" s="113" t="s">
        <v>7790</v>
      </c>
      <c r="D453" s="113" t="s">
        <v>7790</v>
      </c>
      <c r="E453" s="113" t="s">
        <v>7790</v>
      </c>
      <c r="F453" s="113" t="s">
        <v>7790</v>
      </c>
      <c r="G453" s="113" t="s">
        <v>7790</v>
      </c>
      <c r="H453" s="113" t="s">
        <v>7790</v>
      </c>
      <c r="I453" s="113" t="s">
        <v>7790</v>
      </c>
      <c r="J453" s="113" t="s">
        <v>7790</v>
      </c>
      <c r="K453" s="113" t="s">
        <v>7790</v>
      </c>
      <c r="L453" s="113" t="s">
        <v>7790</v>
      </c>
      <c r="M453" s="113" t="s">
        <v>7790</v>
      </c>
      <c r="N453" s="113" t="s">
        <v>7790</v>
      </c>
      <c r="O453" s="113" t="s">
        <v>7790</v>
      </c>
      <c r="P453" s="113" t="s">
        <v>7790</v>
      </c>
      <c r="Q453" s="113">
        <v>0.16592322468195619</v>
      </c>
      <c r="R453" s="113">
        <v>-0.96800643375201945</v>
      </c>
    </row>
    <row r="454" spans="1:18">
      <c r="A454" s="89" t="s">
        <v>7681</v>
      </c>
      <c r="B454" s="89" t="s">
        <v>7689</v>
      </c>
      <c r="C454" s="113" t="s">
        <v>7790</v>
      </c>
      <c r="D454" s="113" t="s">
        <v>7790</v>
      </c>
      <c r="E454" s="113" t="s">
        <v>7790</v>
      </c>
      <c r="F454" s="113" t="s">
        <v>7790</v>
      </c>
      <c r="G454" s="113" t="s">
        <v>7790</v>
      </c>
      <c r="H454" s="113" t="s">
        <v>7790</v>
      </c>
      <c r="I454" s="113" t="s">
        <v>7790</v>
      </c>
      <c r="J454" s="113" t="s">
        <v>7790</v>
      </c>
      <c r="K454" s="113" t="s">
        <v>7790</v>
      </c>
      <c r="L454" s="113" t="s">
        <v>7790</v>
      </c>
      <c r="M454" s="113" t="s">
        <v>7790</v>
      </c>
      <c r="N454" s="113" t="s">
        <v>7790</v>
      </c>
      <c r="O454" s="113" t="s">
        <v>7790</v>
      </c>
      <c r="P454" s="113" t="s">
        <v>7790</v>
      </c>
      <c r="Q454" s="113" t="s">
        <v>7790</v>
      </c>
      <c r="R454" s="113" t="s">
        <v>7790</v>
      </c>
    </row>
    <row r="455" spans="1:18">
      <c r="A455" s="89" t="s">
        <v>4666</v>
      </c>
      <c r="B455" s="89" t="s">
        <v>7775</v>
      </c>
      <c r="C455" s="113" t="s">
        <v>7790</v>
      </c>
      <c r="D455" s="113" t="s">
        <v>7790</v>
      </c>
      <c r="E455" s="113" t="s">
        <v>7790</v>
      </c>
      <c r="F455" s="113" t="s">
        <v>7790</v>
      </c>
      <c r="G455" s="113" t="s">
        <v>7790</v>
      </c>
      <c r="H455" s="113" t="s">
        <v>7790</v>
      </c>
      <c r="I455" s="113" t="s">
        <v>7790</v>
      </c>
      <c r="J455" s="113" t="s">
        <v>7790</v>
      </c>
      <c r="K455" s="113" t="s">
        <v>7790</v>
      </c>
      <c r="L455" s="113" t="s">
        <v>7790</v>
      </c>
      <c r="M455" s="113" t="s">
        <v>7790</v>
      </c>
      <c r="N455" s="113">
        <v>-4.030929821338658E-2</v>
      </c>
      <c r="O455" s="113">
        <v>0.8560789480790385</v>
      </c>
      <c r="P455" s="113">
        <v>-0.41637996230538599</v>
      </c>
      <c r="Q455" s="113">
        <v>0.52048392478105043</v>
      </c>
      <c r="R455" s="113">
        <v>0.40721944701735557</v>
      </c>
    </row>
    <row r="456" spans="1:18">
      <c r="A456" s="89" t="s">
        <v>7776</v>
      </c>
      <c r="B456" s="89" t="s">
        <v>7777</v>
      </c>
      <c r="C456" s="113" t="s">
        <v>7790</v>
      </c>
      <c r="D456" s="113" t="s">
        <v>7790</v>
      </c>
      <c r="E456" s="113" t="s">
        <v>7790</v>
      </c>
      <c r="F456" s="113" t="s">
        <v>7790</v>
      </c>
      <c r="G456" s="113" t="s">
        <v>7790</v>
      </c>
      <c r="H456" s="113" t="s">
        <v>7790</v>
      </c>
      <c r="I456" s="113" t="s">
        <v>7790</v>
      </c>
      <c r="J456" s="113" t="s">
        <v>7790</v>
      </c>
      <c r="K456" s="113" t="s">
        <v>7790</v>
      </c>
      <c r="L456" s="113" t="s">
        <v>7790</v>
      </c>
      <c r="M456" s="113" t="s">
        <v>7790</v>
      </c>
      <c r="N456" s="113" t="s">
        <v>7790</v>
      </c>
      <c r="O456" s="113" t="s">
        <v>7790</v>
      </c>
      <c r="P456" s="113" t="s">
        <v>7790</v>
      </c>
      <c r="Q456" s="113" t="s">
        <v>7790</v>
      </c>
      <c r="R456" s="113" t="s">
        <v>7790</v>
      </c>
    </row>
    <row r="457" spans="1:18">
      <c r="A457" s="89" t="s">
        <v>7698</v>
      </c>
      <c r="B457" s="89" t="s">
        <v>7745</v>
      </c>
      <c r="C457" s="113">
        <v>-0.24891980504103228</v>
      </c>
      <c r="D457" s="113">
        <v>-0.28044991665018271</v>
      </c>
      <c r="E457" s="113">
        <v>-6.0005681497236063E-3</v>
      </c>
      <c r="F457" s="113">
        <v>2.8311088537218643E-2</v>
      </c>
      <c r="G457" s="113">
        <v>3.3448063966048762</v>
      </c>
      <c r="H457" s="113">
        <v>-1.0003201914528106</v>
      </c>
      <c r="I457" s="113">
        <v>9.9583507139419218</v>
      </c>
      <c r="J457" s="113">
        <v>0.54294808164747299</v>
      </c>
      <c r="K457" s="113">
        <v>-1.0395336877043626</v>
      </c>
      <c r="L457" s="113">
        <v>-3.3986175115185979E-5</v>
      </c>
      <c r="M457" s="113">
        <v>-1</v>
      </c>
      <c r="N457" s="113" t="s">
        <v>7790</v>
      </c>
      <c r="O457" s="113" t="s">
        <v>7790</v>
      </c>
      <c r="P457" s="113" t="s">
        <v>7790</v>
      </c>
      <c r="Q457" s="113" t="s">
        <v>7790</v>
      </c>
      <c r="R457" s="113" t="s">
        <v>7790</v>
      </c>
    </row>
    <row r="458" spans="1:18">
      <c r="A458" s="89" t="s">
        <v>7699</v>
      </c>
      <c r="B458" s="89" t="s">
        <v>7746</v>
      </c>
      <c r="C458" s="113">
        <v>-0.24891980504103228</v>
      </c>
      <c r="D458" s="113">
        <v>-0.28044991665018271</v>
      </c>
      <c r="E458" s="113">
        <v>-6.0005681497236063E-3</v>
      </c>
      <c r="F458" s="113">
        <v>2.8311088537218643E-2</v>
      </c>
      <c r="G458" s="113">
        <v>3.3448063966048762</v>
      </c>
      <c r="H458" s="113">
        <v>-1.0003201914528106</v>
      </c>
      <c r="I458" s="113">
        <v>9.9583507139419218</v>
      </c>
      <c r="J458" s="113">
        <v>0.54294808164747299</v>
      </c>
      <c r="K458" s="113">
        <v>-1.0395336877043626</v>
      </c>
      <c r="L458" s="113">
        <v>-3.3986175115185979E-5</v>
      </c>
      <c r="M458" s="113">
        <v>-1</v>
      </c>
      <c r="N458" s="113" t="s">
        <v>7790</v>
      </c>
      <c r="O458" s="113" t="s">
        <v>7790</v>
      </c>
      <c r="P458" s="113" t="s">
        <v>7790</v>
      </c>
      <c r="Q458" s="113" t="s">
        <v>7790</v>
      </c>
      <c r="R458" s="113" t="s">
        <v>7790</v>
      </c>
    </row>
    <row r="459" spans="1:18" ht="25.5">
      <c r="A459" s="89" t="s">
        <v>4677</v>
      </c>
      <c r="B459" s="89" t="s">
        <v>4678</v>
      </c>
      <c r="C459" s="113">
        <v>-0.41535656033948654</v>
      </c>
      <c r="D459" s="113">
        <v>-7.728813992715089E-2</v>
      </c>
      <c r="E459" s="113">
        <v>-0.22181780093358028</v>
      </c>
      <c r="F459" s="113">
        <v>0.7274299724482296</v>
      </c>
      <c r="G459" s="113">
        <v>-0.32266394429451362</v>
      </c>
      <c r="H459" s="113">
        <v>0.10384036673571639</v>
      </c>
      <c r="I459" s="113">
        <v>0.54104538651200218</v>
      </c>
      <c r="J459" s="113">
        <v>-0.30675580992383422</v>
      </c>
      <c r="K459" s="113">
        <v>-0.18343731991366119</v>
      </c>
      <c r="L459" s="113">
        <v>-0.10500523279849117</v>
      </c>
      <c r="M459" s="113">
        <v>-2.5984171754964702E-2</v>
      </c>
      <c r="N459" s="113">
        <v>0.5625115588994587</v>
      </c>
      <c r="O459" s="113">
        <v>-0.82295975185807158</v>
      </c>
      <c r="P459" s="113">
        <v>4.9802565152885503E-2</v>
      </c>
      <c r="Q459" s="113">
        <v>0.43675881889308021</v>
      </c>
      <c r="R459" s="113">
        <v>0.230034625555676</v>
      </c>
    </row>
    <row r="460" spans="1:18">
      <c r="A460" s="87">
        <v>5</v>
      </c>
      <c r="B460" s="88" t="s">
        <v>4709</v>
      </c>
      <c r="C460" s="111">
        <v>0.14850347340973613</v>
      </c>
      <c r="D460" s="111">
        <v>6.2378767068163476E-2</v>
      </c>
      <c r="E460" s="111">
        <v>-5.1568059255509002E-3</v>
      </c>
      <c r="F460" s="111">
        <v>8.6754839112954674E-3</v>
      </c>
      <c r="G460" s="111">
        <v>7.4536727157039406E-2</v>
      </c>
      <c r="H460" s="111">
        <v>0.20657804827406112</v>
      </c>
      <c r="I460" s="111">
        <v>0.19889480467799703</v>
      </c>
      <c r="J460" s="111">
        <v>0.15690961599080167</v>
      </c>
      <c r="K460" s="111">
        <v>2.4872847460720493E-2</v>
      </c>
      <c r="L460" s="111">
        <v>-9.0203986377243917E-2</v>
      </c>
      <c r="M460" s="111">
        <v>0.34570483290795684</v>
      </c>
      <c r="N460" s="111">
        <v>3.8344707896655894E-2</v>
      </c>
      <c r="O460" s="111">
        <v>0.23859900605635631</v>
      </c>
      <c r="P460" s="111">
        <v>-1.0743858610859913E-3</v>
      </c>
      <c r="Q460" s="111">
        <v>0.2867211234798086</v>
      </c>
      <c r="R460" s="111">
        <v>6.5899478299120462E-2</v>
      </c>
    </row>
    <row r="461" spans="1:18">
      <c r="A461" s="89" t="s">
        <v>4711</v>
      </c>
      <c r="B461" s="89" t="s">
        <v>4712</v>
      </c>
      <c r="C461" s="116">
        <v>-0.19516269523026586</v>
      </c>
      <c r="D461" s="116">
        <v>0.11145025995479596</v>
      </c>
      <c r="E461" s="116">
        <v>-6.0381429986600565E-2</v>
      </c>
      <c r="F461" s="116">
        <v>2.9994894772599867E-2</v>
      </c>
      <c r="G461" s="116">
        <v>0.15699263871417823</v>
      </c>
      <c r="H461" s="116">
        <v>0.13202232155022364</v>
      </c>
      <c r="I461" s="116">
        <v>8.1118440673880965E-2</v>
      </c>
      <c r="J461" s="116">
        <v>7.4276677905159127E-2</v>
      </c>
      <c r="K461" s="116">
        <v>7.3976411064365699E-2</v>
      </c>
      <c r="L461" s="116">
        <v>5.5653298618071334E-2</v>
      </c>
      <c r="M461" s="116">
        <v>1.272335089308203</v>
      </c>
      <c r="N461" s="116">
        <v>7.4159626724361605E-3</v>
      </c>
      <c r="O461" s="116">
        <v>0.15752636610748416</v>
      </c>
      <c r="P461" s="116">
        <v>8.6328770460254889E-2</v>
      </c>
      <c r="Q461" s="116">
        <v>0.15497525750210928</v>
      </c>
      <c r="R461" s="116">
        <v>0.21468320923221706</v>
      </c>
    </row>
    <row r="462" spans="1:18">
      <c r="A462" s="89" t="s">
        <v>4713</v>
      </c>
      <c r="B462" s="89" t="s">
        <v>2212</v>
      </c>
      <c r="C462" s="116">
        <v>3.5165014587245746E-2</v>
      </c>
      <c r="D462" s="116">
        <v>0.17264281449109253</v>
      </c>
      <c r="E462" s="116">
        <v>9.859264146960145E-2</v>
      </c>
      <c r="F462" s="116">
        <v>1.2517834591054378E-2</v>
      </c>
      <c r="G462" s="116">
        <v>0.14042927884058098</v>
      </c>
      <c r="H462" s="116">
        <v>0.1463377409211879</v>
      </c>
      <c r="I462" s="116">
        <v>0.11470113882035893</v>
      </c>
      <c r="J462" s="116">
        <v>4.2234718353870937E-2</v>
      </c>
      <c r="K462" s="116">
        <v>0.11855993657041464</v>
      </c>
      <c r="L462" s="116">
        <v>3.0510913406703644E-2</v>
      </c>
      <c r="M462" s="116">
        <v>0.57501722872412309</v>
      </c>
      <c r="N462" s="116">
        <v>2.6555230727009604E-2</v>
      </c>
      <c r="O462" s="116">
        <v>6.2008327764552895E-2</v>
      </c>
      <c r="P462" s="116">
        <v>4.3515328511692708E-2</v>
      </c>
      <c r="Q462" s="116">
        <v>0.10380523994244517</v>
      </c>
      <c r="R462" s="116">
        <v>0.17263001825866953</v>
      </c>
    </row>
    <row r="463" spans="1:18">
      <c r="A463" s="89" t="s">
        <v>4743</v>
      </c>
      <c r="B463" s="89" t="s">
        <v>4744</v>
      </c>
      <c r="C463" s="116">
        <v>-0.40875841104789179</v>
      </c>
      <c r="D463" s="116">
        <v>1.7350025368959132E-2</v>
      </c>
      <c r="E463" s="116">
        <v>-0.33937470089418653</v>
      </c>
      <c r="F463" s="116">
        <v>-0.1574532418017569</v>
      </c>
      <c r="G463" s="116">
        <v>0.3377904598609256</v>
      </c>
      <c r="H463" s="116">
        <v>-1.4534256407366608E-2</v>
      </c>
      <c r="I463" s="116">
        <v>8.7245927871494988E-2</v>
      </c>
      <c r="J463" s="116">
        <v>1.3845715877116249</v>
      </c>
      <c r="K463" s="116">
        <v>2.2032206827215184E-2</v>
      </c>
      <c r="L463" s="116">
        <v>0.12108926509373696</v>
      </c>
      <c r="M463" s="116">
        <v>-0.94714209263260307</v>
      </c>
      <c r="N463" s="116">
        <v>3.6069490681007732E-3</v>
      </c>
      <c r="O463" s="116">
        <v>0.108208609757104</v>
      </c>
      <c r="P463" s="116">
        <v>2.4179175829409649E-2</v>
      </c>
      <c r="Q463" s="116">
        <v>1.1140228964662713E-2</v>
      </c>
      <c r="R463" s="116">
        <v>4.8085370595333909E-2</v>
      </c>
    </row>
    <row r="464" spans="1:18">
      <c r="A464" s="89" t="s">
        <v>4758</v>
      </c>
      <c r="B464" s="89" t="s">
        <v>2214</v>
      </c>
      <c r="C464" s="116">
        <v>0.25799008964726533</v>
      </c>
      <c r="D464" s="116">
        <v>0.10881864803795449</v>
      </c>
      <c r="E464" s="116">
        <v>5.8762686413518228E-2</v>
      </c>
      <c r="F464" s="116">
        <v>1.9872167659163331E-2</v>
      </c>
      <c r="G464" s="116">
        <v>8.6225854896265108E-2</v>
      </c>
      <c r="H464" s="116">
        <v>0.31950601657063737</v>
      </c>
      <c r="I464" s="116">
        <v>-5.0823293073580245E-2</v>
      </c>
      <c r="J464" s="116">
        <v>0.10436992209632678</v>
      </c>
      <c r="K464" s="116">
        <v>8.2060885909529979E-2</v>
      </c>
      <c r="L464" s="116">
        <v>0.1481318523190589</v>
      </c>
      <c r="M464" s="116">
        <v>1.244400837832937</v>
      </c>
      <c r="N464" s="116">
        <v>5.649861338921025E-2</v>
      </c>
      <c r="O464" s="116">
        <v>-1.3149430741104418E-2</v>
      </c>
      <c r="P464" s="116">
        <v>7.5256850763667282E-2</v>
      </c>
      <c r="Q464" s="116">
        <v>9.1164400872519424E-2</v>
      </c>
      <c r="R464" s="116">
        <v>0.16642783952037177</v>
      </c>
    </row>
    <row r="465" spans="1:18">
      <c r="A465" s="89" t="s">
        <v>4775</v>
      </c>
      <c r="B465" s="89" t="s">
        <v>133</v>
      </c>
      <c r="C465" s="116">
        <v>1.7967804381049413</v>
      </c>
      <c r="D465" s="116">
        <v>-0.59892023431352548</v>
      </c>
      <c r="E465" s="116">
        <v>-1</v>
      </c>
      <c r="F465" s="116" t="s">
        <v>7790</v>
      </c>
      <c r="G465" s="116" t="s">
        <v>7790</v>
      </c>
      <c r="H465" s="116">
        <v>-0.76548307184145337</v>
      </c>
      <c r="I465" s="116">
        <v>0.3211267605633803</v>
      </c>
      <c r="J465" s="116">
        <v>189.705223880597</v>
      </c>
      <c r="K465" s="116">
        <v>9.3097665214122198</v>
      </c>
      <c r="L465" s="116">
        <v>-0.81132265071562526</v>
      </c>
      <c r="M465" s="116">
        <v>4.5169283781823637</v>
      </c>
      <c r="N465" s="116">
        <v>-0.32296640018402201</v>
      </c>
      <c r="O465" s="116">
        <v>-3.2941604186179418E-2</v>
      </c>
      <c r="P465" s="116">
        <v>0.58047539816366767</v>
      </c>
      <c r="Q465" s="116">
        <v>-0.53233387090304907</v>
      </c>
      <c r="R465" s="116">
        <v>0.3440643247410109</v>
      </c>
    </row>
    <row r="466" spans="1:18">
      <c r="A466" s="89" t="s">
        <v>4784</v>
      </c>
      <c r="B466" s="89" t="s">
        <v>4785</v>
      </c>
      <c r="C466" s="116" t="s">
        <v>7790</v>
      </c>
      <c r="D466" s="116" t="s">
        <v>7790</v>
      </c>
      <c r="E466" s="116" t="s">
        <v>7790</v>
      </c>
      <c r="F466" s="116" t="s">
        <v>7790</v>
      </c>
      <c r="G466" s="116" t="s">
        <v>7790</v>
      </c>
      <c r="H466" s="116" t="s">
        <v>7790</v>
      </c>
      <c r="I466" s="116" t="s">
        <v>7790</v>
      </c>
      <c r="J466" s="116" t="s">
        <v>7790</v>
      </c>
      <c r="K466" s="116" t="s">
        <v>7790</v>
      </c>
      <c r="L466" s="116" t="s">
        <v>7790</v>
      </c>
      <c r="M466" s="116" t="s">
        <v>7790</v>
      </c>
      <c r="N466" s="116">
        <v>-2.9373788840492687E-2</v>
      </c>
      <c r="O466" s="116">
        <v>3.3116110793383502E-2</v>
      </c>
      <c r="P466" s="116">
        <v>6.3312392764962588E-2</v>
      </c>
      <c r="Q466" s="116">
        <v>0.17102942420663592</v>
      </c>
      <c r="R466" s="116">
        <v>0.14948322641205603</v>
      </c>
    </row>
    <row r="467" spans="1:18">
      <c r="A467" s="89" t="s">
        <v>4801</v>
      </c>
      <c r="B467" s="89" t="s">
        <v>4802</v>
      </c>
      <c r="C467" s="116" t="s">
        <v>7790</v>
      </c>
      <c r="D467" s="116" t="s">
        <v>7790</v>
      </c>
      <c r="E467" s="116" t="s">
        <v>7790</v>
      </c>
      <c r="F467" s="116" t="s">
        <v>7790</v>
      </c>
      <c r="G467" s="116" t="s">
        <v>7790</v>
      </c>
      <c r="H467" s="116" t="s">
        <v>7790</v>
      </c>
      <c r="I467" s="116" t="s">
        <v>7790</v>
      </c>
      <c r="J467" s="116" t="s">
        <v>7790</v>
      </c>
      <c r="K467" s="116" t="s">
        <v>7790</v>
      </c>
      <c r="L467" s="116" t="s">
        <v>7790</v>
      </c>
      <c r="M467" s="116" t="s">
        <v>7790</v>
      </c>
      <c r="N467" s="116">
        <v>-0.64701457495040082</v>
      </c>
      <c r="O467" s="116">
        <v>4.9533155170346053</v>
      </c>
      <c r="P467" s="116">
        <v>-0.52861131213952706</v>
      </c>
      <c r="Q467" s="116">
        <v>1.3985600137446204</v>
      </c>
      <c r="R467" s="116">
        <v>0.86213822990971245</v>
      </c>
    </row>
    <row r="468" spans="1:18">
      <c r="A468" s="89" t="s">
        <v>4822</v>
      </c>
      <c r="B468" s="89" t="s">
        <v>4823</v>
      </c>
      <c r="C468" s="116">
        <v>6.8756125948755464E-2</v>
      </c>
      <c r="D468" s="116">
        <v>0.18480193169211834</v>
      </c>
      <c r="E468" s="116">
        <v>0.11407709317549863</v>
      </c>
      <c r="F468" s="116">
        <v>4.4574261133638382E-2</v>
      </c>
      <c r="G468" s="116">
        <v>9.7922228769227404E-2</v>
      </c>
      <c r="H468" s="116">
        <v>0.2225408643064688</v>
      </c>
      <c r="I468" s="116">
        <v>5.406873827710923E-2</v>
      </c>
      <c r="J468" s="116">
        <v>-0.55369529223551872</v>
      </c>
      <c r="K468" s="116">
        <v>9.0018753591754264E-2</v>
      </c>
      <c r="L468" s="116">
        <v>2.0833739976167998E-2</v>
      </c>
      <c r="M468" s="116">
        <v>2.7388313983933474</v>
      </c>
      <c r="N468" s="116">
        <v>7.6852689461705204E-2</v>
      </c>
      <c r="O468" s="116">
        <v>-2.2908938437279258E-2</v>
      </c>
      <c r="P468" s="116">
        <v>0.19827473598892675</v>
      </c>
      <c r="Q468" s="116">
        <v>0.1481765221493927</v>
      </c>
      <c r="R468" s="116">
        <v>0.10328031469207311</v>
      </c>
    </row>
    <row r="469" spans="1:18">
      <c r="A469" s="89" t="s">
        <v>4944</v>
      </c>
      <c r="B469" s="89" t="s">
        <v>2822</v>
      </c>
      <c r="C469" s="116">
        <v>-8.2036600812082416E-2</v>
      </c>
      <c r="D469" s="116">
        <v>0.15665030498676424</v>
      </c>
      <c r="E469" s="116">
        <v>-0.11625408194411202</v>
      </c>
      <c r="F469" s="116">
        <v>8.2962398378299351</v>
      </c>
      <c r="G469" s="116">
        <v>3.3725366006792212E-2</v>
      </c>
      <c r="H469" s="116">
        <v>-9.4412338966180731E-2</v>
      </c>
      <c r="I469" s="116">
        <v>0.25666673897936754</v>
      </c>
      <c r="J469" s="116">
        <v>-0.31857129253256089</v>
      </c>
      <c r="K469" s="116">
        <v>0.39443106884440282</v>
      </c>
      <c r="L469" s="116">
        <v>-0.50147491162033986</v>
      </c>
      <c r="M469" s="116">
        <v>0.20057243612150133</v>
      </c>
      <c r="N469" s="116">
        <v>8.5429851466797047E-2</v>
      </c>
      <c r="O469" s="116">
        <v>2.5537102130701594E-3</v>
      </c>
      <c r="P469" s="116">
        <v>0.67157281732773</v>
      </c>
      <c r="Q469" s="116">
        <v>-0.23274381323691418</v>
      </c>
      <c r="R469" s="116">
        <v>0.20262224415832941</v>
      </c>
    </row>
    <row r="470" spans="1:18" ht="25.5">
      <c r="A470" s="89" t="s">
        <v>4973</v>
      </c>
      <c r="B470" s="89" t="s">
        <v>1114</v>
      </c>
      <c r="C470" s="116" t="s">
        <v>7790</v>
      </c>
      <c r="D470" s="116" t="s">
        <v>7790</v>
      </c>
      <c r="E470" s="116" t="s">
        <v>7790</v>
      </c>
      <c r="F470" s="116" t="s">
        <v>7790</v>
      </c>
      <c r="G470" s="116" t="s">
        <v>7790</v>
      </c>
      <c r="H470" s="116" t="s">
        <v>7790</v>
      </c>
      <c r="I470" s="116" t="s">
        <v>7790</v>
      </c>
      <c r="J470" s="116" t="s">
        <v>7790</v>
      </c>
      <c r="K470" s="116" t="s">
        <v>7790</v>
      </c>
      <c r="L470" s="116" t="s">
        <v>7790</v>
      </c>
      <c r="M470" s="116" t="s">
        <v>7790</v>
      </c>
      <c r="N470" s="116">
        <v>9.2306426353961468E-2</v>
      </c>
      <c r="O470" s="116">
        <v>8.3894364350105999E-2</v>
      </c>
      <c r="P470" s="116">
        <v>0.28215099839032165</v>
      </c>
      <c r="Q470" s="116">
        <v>9.4646371179913924E-3</v>
      </c>
      <c r="R470" s="116">
        <v>0.12367362657877612</v>
      </c>
    </row>
    <row r="471" spans="1:18">
      <c r="A471" s="89" t="s">
        <v>4987</v>
      </c>
      <c r="B471" s="89" t="s">
        <v>4988</v>
      </c>
      <c r="C471" s="116">
        <v>-5.7241888459902412E-3</v>
      </c>
      <c r="D471" s="116">
        <v>5.4854977978090913E-2</v>
      </c>
      <c r="E471" s="116">
        <v>0.13549697627152657</v>
      </c>
      <c r="F471" s="116">
        <v>0.11121217183141097</v>
      </c>
      <c r="G471" s="116">
        <v>0.10038881614276285</v>
      </c>
      <c r="H471" s="116">
        <v>0.71137181815455808</v>
      </c>
      <c r="I471" s="116">
        <v>0.13507762375677501</v>
      </c>
      <c r="J471" s="116">
        <v>5.5307844381484061E-2</v>
      </c>
      <c r="K471" s="116">
        <v>6.0448606534730054E-2</v>
      </c>
      <c r="L471" s="116">
        <v>-8.9182688632661322E-2</v>
      </c>
      <c r="M471" s="116">
        <v>-0.97653696254878386</v>
      </c>
      <c r="N471" s="116">
        <v>0.43609888198844926</v>
      </c>
      <c r="O471" s="116">
        <v>-5.3879742447804024E-2</v>
      </c>
      <c r="P471" s="116">
        <v>9.6687900856216258E-2</v>
      </c>
      <c r="Q471" s="116">
        <v>0.51159624274471871</v>
      </c>
      <c r="R471" s="116">
        <v>-9.9611996888070764E-2</v>
      </c>
    </row>
    <row r="472" spans="1:18">
      <c r="A472" s="89" t="s">
        <v>4989</v>
      </c>
      <c r="B472" s="89" t="s">
        <v>2212</v>
      </c>
      <c r="C472" s="116">
        <v>0.16050920000481161</v>
      </c>
      <c r="D472" s="116">
        <v>8.4993340998293698E-2</v>
      </c>
      <c r="E472" s="116">
        <v>5.8774261851673781E-2</v>
      </c>
      <c r="F472" s="116">
        <v>7.2993475634337557E-2</v>
      </c>
      <c r="G472" s="116">
        <v>0.10799893073125277</v>
      </c>
      <c r="H472" s="116">
        <v>8.6802495925547341E-2</v>
      </c>
      <c r="I472" s="116">
        <v>8.5761664203844346E-2</v>
      </c>
      <c r="J472" s="116">
        <v>8.9682994813809813E-2</v>
      </c>
      <c r="K472" s="116">
        <v>8.087648910139289E-2</v>
      </c>
      <c r="L472" s="116">
        <v>9.6193521644289293E-2</v>
      </c>
      <c r="M472" s="116">
        <v>-0.98652876586490534</v>
      </c>
      <c r="N472" s="116">
        <v>0.22035642386970822</v>
      </c>
      <c r="O472" s="116">
        <v>-0.26374964056293326</v>
      </c>
      <c r="P472" s="116">
        <v>-5.5377947212589262E-3</v>
      </c>
      <c r="Q472" s="116">
        <v>0.12489551997494375</v>
      </c>
      <c r="R472" s="116">
        <v>0.10740382135727966</v>
      </c>
    </row>
    <row r="473" spans="1:18">
      <c r="A473" s="89" t="s">
        <v>5004</v>
      </c>
      <c r="B473" s="89" t="s">
        <v>4744</v>
      </c>
      <c r="C473" s="116">
        <v>-0.72332282586947061</v>
      </c>
      <c r="D473" s="116">
        <v>0.14473477247004318</v>
      </c>
      <c r="E473" s="116">
        <v>-0.19802652698464329</v>
      </c>
      <c r="F473" s="116">
        <v>0.32626398427730585</v>
      </c>
      <c r="G473" s="116">
        <v>-3.2535279695517172E-2</v>
      </c>
      <c r="H473" s="116">
        <v>-0.5292397506486084</v>
      </c>
      <c r="I473" s="116">
        <v>0.10265551521290006</v>
      </c>
      <c r="J473" s="116">
        <v>0.3379947333369826</v>
      </c>
      <c r="K473" s="116">
        <v>0.15150171686070646</v>
      </c>
      <c r="L473" s="116">
        <v>-4.4813466196124141E-2</v>
      </c>
      <c r="M473" s="116">
        <v>-0.97757018841408594</v>
      </c>
      <c r="N473" s="116">
        <v>-1.368933641237402E-2</v>
      </c>
      <c r="O473" s="116">
        <v>-6.2046928533457057E-2</v>
      </c>
      <c r="P473" s="116">
        <v>-5.180648307823843E-2</v>
      </c>
      <c r="Q473" s="116">
        <v>0.1618351201903383</v>
      </c>
      <c r="R473" s="116">
        <v>0.23806868661885128</v>
      </c>
    </row>
    <row r="474" spans="1:18">
      <c r="A474" s="89" t="s">
        <v>5013</v>
      </c>
      <c r="B474" s="89" t="s">
        <v>2214</v>
      </c>
      <c r="C474" s="116">
        <v>0.31974324914186592</v>
      </c>
      <c r="D474" s="116">
        <v>4.6557645731672537E-2</v>
      </c>
      <c r="E474" s="116">
        <v>7.3607988043228323E-2</v>
      </c>
      <c r="F474" s="116">
        <v>0.10080693433759125</v>
      </c>
      <c r="G474" s="116">
        <v>0.13734336781630874</v>
      </c>
      <c r="H474" s="116">
        <v>0.20351881898801527</v>
      </c>
      <c r="I474" s="116">
        <v>0.12105018070591345</v>
      </c>
      <c r="J474" s="116">
        <v>3.2843012723850373E-2</v>
      </c>
      <c r="K474" s="116">
        <v>0.16229445299308964</v>
      </c>
      <c r="L474" s="116">
        <v>8.748168158181846E-2</v>
      </c>
      <c r="M474" s="116">
        <v>-0.9782801810302314</v>
      </c>
      <c r="N474" s="116">
        <v>9.3829239319660473E-2</v>
      </c>
      <c r="O474" s="116">
        <v>-0.15456275739223158</v>
      </c>
      <c r="P474" s="116">
        <v>2.8709988230624095E-2</v>
      </c>
      <c r="Q474" s="116">
        <v>9.9778204293155426E-2</v>
      </c>
      <c r="R474" s="116">
        <v>0.13245128865211497</v>
      </c>
    </row>
    <row r="475" spans="1:18">
      <c r="A475" s="89" t="s">
        <v>7700</v>
      </c>
      <c r="B475" s="89" t="s">
        <v>218</v>
      </c>
      <c r="C475" s="116" t="s">
        <v>7790</v>
      </c>
      <c r="D475" s="116" t="s">
        <v>7790</v>
      </c>
      <c r="E475" s="116" t="s">
        <v>7790</v>
      </c>
      <c r="F475" s="116" t="s">
        <v>7790</v>
      </c>
      <c r="G475" s="116" t="s">
        <v>7790</v>
      </c>
      <c r="H475" s="116" t="s">
        <v>7790</v>
      </c>
      <c r="I475" s="116">
        <v>0.11341857014565271</v>
      </c>
      <c r="J475" s="116">
        <v>7.2070547624231818E-2</v>
      </c>
      <c r="K475" s="116">
        <v>0.1100677416391469</v>
      </c>
      <c r="L475" s="116">
        <v>-0.52503096820094308</v>
      </c>
      <c r="M475" s="116">
        <v>-1</v>
      </c>
      <c r="N475" s="116" t="s">
        <v>7790</v>
      </c>
      <c r="O475" s="116" t="s">
        <v>7790</v>
      </c>
      <c r="P475" s="116" t="s">
        <v>7790</v>
      </c>
      <c r="Q475" s="116" t="s">
        <v>7790</v>
      </c>
      <c r="R475" s="116" t="s">
        <v>7790</v>
      </c>
    </row>
    <row r="476" spans="1:18">
      <c r="A476" s="89" t="s">
        <v>5023</v>
      </c>
      <c r="B476" s="89" t="s">
        <v>133</v>
      </c>
      <c r="C476" s="116" t="s">
        <v>7790</v>
      </c>
      <c r="D476" s="116" t="s">
        <v>7790</v>
      </c>
      <c r="E476" s="116" t="s">
        <v>7790</v>
      </c>
      <c r="F476" s="116" t="s">
        <v>7790</v>
      </c>
      <c r="G476" s="116">
        <v>-1</v>
      </c>
      <c r="H476" s="116" t="s">
        <v>7790</v>
      </c>
      <c r="I476" s="116" t="s">
        <v>7790</v>
      </c>
      <c r="J476" s="116" t="s">
        <v>7790</v>
      </c>
      <c r="K476" s="116">
        <v>6.5159501735511114</v>
      </c>
      <c r="L476" s="116">
        <v>-1</v>
      </c>
      <c r="M476" s="116" t="s">
        <v>7790</v>
      </c>
      <c r="N476" s="116">
        <v>-1</v>
      </c>
      <c r="O476" s="116" t="s">
        <v>7790</v>
      </c>
      <c r="P476" s="116" t="s">
        <v>7790</v>
      </c>
      <c r="Q476" s="116" t="s">
        <v>7790</v>
      </c>
      <c r="R476" s="116" t="s">
        <v>7790</v>
      </c>
    </row>
    <row r="477" spans="1:18">
      <c r="A477" s="89" t="s">
        <v>5028</v>
      </c>
      <c r="B477" s="89" t="s">
        <v>4785</v>
      </c>
      <c r="C477" s="116" t="s">
        <v>7790</v>
      </c>
      <c r="D477" s="116" t="s">
        <v>7790</v>
      </c>
      <c r="E477" s="116" t="s">
        <v>7790</v>
      </c>
      <c r="F477" s="116" t="s">
        <v>7790</v>
      </c>
      <c r="G477" s="116" t="s">
        <v>7790</v>
      </c>
      <c r="H477" s="116" t="s">
        <v>7790</v>
      </c>
      <c r="I477" s="116" t="s">
        <v>7790</v>
      </c>
      <c r="J477" s="116" t="s">
        <v>7790</v>
      </c>
      <c r="K477" s="116" t="s">
        <v>7790</v>
      </c>
      <c r="L477" s="116" t="s">
        <v>7790</v>
      </c>
      <c r="M477" s="116" t="s">
        <v>7790</v>
      </c>
      <c r="N477" s="116">
        <v>0.1174344022820677</v>
      </c>
      <c r="O477" s="116">
        <v>-0.18124805298319624</v>
      </c>
      <c r="P477" s="116">
        <v>1.5945009988475256E-2</v>
      </c>
      <c r="Q477" s="116">
        <v>0.18208585709544334</v>
      </c>
      <c r="R477" s="116">
        <v>0.17672618234012516</v>
      </c>
    </row>
    <row r="478" spans="1:18">
      <c r="A478" s="89" t="s">
        <v>5038</v>
      </c>
      <c r="B478" s="89" t="s">
        <v>4823</v>
      </c>
      <c r="C478" s="116">
        <v>0.2721695707807481</v>
      </c>
      <c r="D478" s="116">
        <v>2.1656597805710387E-3</v>
      </c>
      <c r="E478" s="116">
        <v>0.29169764739949744</v>
      </c>
      <c r="F478" s="116">
        <v>0.12813684786420931</v>
      </c>
      <c r="G478" s="116">
        <v>0.10543969340785586</v>
      </c>
      <c r="H478" s="116">
        <v>0.17943181333278435</v>
      </c>
      <c r="I478" s="116">
        <v>0.22461683248739006</v>
      </c>
      <c r="J478" s="116">
        <v>-2.4768100620220501E-4</v>
      </c>
      <c r="K478" s="116">
        <v>-2.9336808754621968E-2</v>
      </c>
      <c r="L478" s="116">
        <v>0.25316716076127421</v>
      </c>
      <c r="M478" s="116">
        <v>-0.96773894846680042</v>
      </c>
      <c r="N478" s="116">
        <v>0.21128932829298686</v>
      </c>
      <c r="O478" s="116">
        <v>0.20896782369939548</v>
      </c>
      <c r="P478" s="116">
        <v>5.1189553166922641E-2</v>
      </c>
      <c r="Q478" s="116">
        <v>0.63017087518804726</v>
      </c>
      <c r="R478" s="116">
        <v>-0.25083070544283503</v>
      </c>
    </row>
    <row r="479" spans="1:18">
      <c r="A479" s="89" t="s">
        <v>5065</v>
      </c>
      <c r="B479" s="89" t="s">
        <v>4802</v>
      </c>
      <c r="C479" s="116" t="s">
        <v>7790</v>
      </c>
      <c r="D479" s="116" t="s">
        <v>7790</v>
      </c>
      <c r="E479" s="116" t="s">
        <v>7790</v>
      </c>
      <c r="F479" s="116" t="s">
        <v>7790</v>
      </c>
      <c r="G479" s="116" t="s">
        <v>7790</v>
      </c>
      <c r="H479" s="116" t="s">
        <v>7790</v>
      </c>
      <c r="I479" s="116" t="s">
        <v>7790</v>
      </c>
      <c r="J479" s="116" t="s">
        <v>7790</v>
      </c>
      <c r="K479" s="116" t="s">
        <v>7790</v>
      </c>
      <c r="L479" s="116" t="s">
        <v>7790</v>
      </c>
      <c r="M479" s="116" t="s">
        <v>7790</v>
      </c>
      <c r="N479" s="116">
        <v>0.6718357034484943</v>
      </c>
      <c r="O479" s="116">
        <v>-0.62919459396124222</v>
      </c>
      <c r="P479" s="116">
        <v>9.9493710384996215E-2</v>
      </c>
      <c r="Q479" s="116">
        <v>0.26949915756308918</v>
      </c>
      <c r="R479" s="116">
        <v>-5.555046509285666E-2</v>
      </c>
    </row>
    <row r="480" spans="1:18">
      <c r="A480" s="89" t="s">
        <v>5078</v>
      </c>
      <c r="B480" s="89" t="s">
        <v>2822</v>
      </c>
      <c r="C480" s="116">
        <v>-0.79177876741583475</v>
      </c>
      <c r="D480" s="116">
        <v>1.0346989991296605</v>
      </c>
      <c r="E480" s="116">
        <v>0.71414666440800079</v>
      </c>
      <c r="F480" s="116">
        <v>0.13463036921373095</v>
      </c>
      <c r="G480" s="116">
        <v>0.17383426800228086</v>
      </c>
      <c r="H480" s="116">
        <v>1.0370091461876405</v>
      </c>
      <c r="I480" s="116">
        <v>-0.58302480657226363</v>
      </c>
      <c r="J480" s="116">
        <v>0.22520903656500657</v>
      </c>
      <c r="K480" s="116">
        <v>0.34741621926288113</v>
      </c>
      <c r="L480" s="116">
        <v>4.6313580274154553E-2</v>
      </c>
      <c r="M480" s="116">
        <v>-0.68318467647652215</v>
      </c>
      <c r="N480" s="116">
        <v>3.351711075729547</v>
      </c>
      <c r="O480" s="116">
        <v>-0.18897252888122762</v>
      </c>
      <c r="P480" s="116">
        <v>0.37857852694837457</v>
      </c>
      <c r="Q480" s="116">
        <v>0.56387369709812485</v>
      </c>
      <c r="R480" s="116">
        <v>0.17764677856690669</v>
      </c>
    </row>
    <row r="481" spans="1:18" ht="25.5">
      <c r="A481" s="89" t="s">
        <v>5093</v>
      </c>
      <c r="B481" s="89" t="s">
        <v>5094</v>
      </c>
      <c r="C481" s="116">
        <v>0.33301201986851603</v>
      </c>
      <c r="D481" s="116">
        <v>-0.1402988088431848</v>
      </c>
      <c r="E481" s="116">
        <v>6.6618070324740097E-2</v>
      </c>
      <c r="F481" s="116">
        <v>0.85138879685274205</v>
      </c>
      <c r="G481" s="116">
        <v>-0.1075334447017543</v>
      </c>
      <c r="H481" s="116">
        <v>3.7368376426727634E-2</v>
      </c>
      <c r="I481" s="116">
        <v>0.33208408578575388</v>
      </c>
      <c r="J481" s="116">
        <v>-5.2141262698202073E-2</v>
      </c>
      <c r="K481" s="116">
        <v>3.4515329017939189E-2</v>
      </c>
      <c r="L481" s="116">
        <v>8.128156344772397E-2</v>
      </c>
      <c r="M481" s="116">
        <v>1.2685677153560655</v>
      </c>
      <c r="N481" s="116">
        <v>2.3020040224447147E-2</v>
      </c>
      <c r="O481" s="116">
        <v>-3.1558064510005646E-2</v>
      </c>
      <c r="P481" s="116">
        <v>-0.36494809588733479</v>
      </c>
      <c r="Q481" s="116">
        <v>8.7003918224598964E-2</v>
      </c>
      <c r="R481" s="116">
        <v>-5.5983685077968137E-2</v>
      </c>
    </row>
    <row r="482" spans="1:18">
      <c r="A482" s="89" t="s">
        <v>7701</v>
      </c>
      <c r="B482" s="89" t="s">
        <v>7721</v>
      </c>
      <c r="C482" s="116">
        <v>8.2353533699242583</v>
      </c>
      <c r="D482" s="116">
        <v>-0.94125088657697542</v>
      </c>
      <c r="E482" s="116">
        <v>3.9168753980561739</v>
      </c>
      <c r="F482" s="116">
        <v>0.12319368855499402</v>
      </c>
      <c r="G482" s="116">
        <v>-0.77737937205665375</v>
      </c>
      <c r="H482" s="116">
        <v>0.61681219398124365</v>
      </c>
      <c r="I482" s="116">
        <v>-0.28237417556201216</v>
      </c>
      <c r="J482" s="116">
        <v>1.5989929297218914</v>
      </c>
      <c r="K482" s="116">
        <v>0.20168123889929679</v>
      </c>
      <c r="L482" s="116">
        <v>-0.6243926686196859</v>
      </c>
      <c r="M482" s="116">
        <v>-1</v>
      </c>
      <c r="N482" s="116" t="s">
        <v>7790</v>
      </c>
      <c r="O482" s="116" t="s">
        <v>7790</v>
      </c>
      <c r="P482" s="116" t="s">
        <v>7790</v>
      </c>
      <c r="Q482" s="116" t="s">
        <v>7790</v>
      </c>
      <c r="R482" s="116" t="s">
        <v>7790</v>
      </c>
    </row>
    <row r="483" spans="1:18">
      <c r="A483" s="89" t="s">
        <v>7702</v>
      </c>
      <c r="B483" s="89" t="s">
        <v>7722</v>
      </c>
      <c r="C483" s="116">
        <v>-7.9818958188322187E-2</v>
      </c>
      <c r="D483" s="116">
        <v>0.531980637051364</v>
      </c>
      <c r="E483" s="116">
        <v>0.18675796204031392</v>
      </c>
      <c r="F483" s="116">
        <v>0.10380912723959446</v>
      </c>
      <c r="G483" s="116">
        <v>-0.10489572948324699</v>
      </c>
      <c r="H483" s="116">
        <v>6.1615788295911633E-2</v>
      </c>
      <c r="I483" s="116">
        <v>-2.6688432011843566E-2</v>
      </c>
      <c r="J483" s="116">
        <v>1.2824889598917881</v>
      </c>
      <c r="K483" s="116">
        <v>-0.54948542305207138</v>
      </c>
      <c r="L483" s="116">
        <v>0.17223995415094118</v>
      </c>
      <c r="M483" s="116">
        <v>-1</v>
      </c>
      <c r="N483" s="116" t="s">
        <v>7790</v>
      </c>
      <c r="O483" s="116" t="s">
        <v>7790</v>
      </c>
      <c r="P483" s="116" t="s">
        <v>7790</v>
      </c>
      <c r="Q483" s="116" t="s">
        <v>7790</v>
      </c>
      <c r="R483" s="116" t="s">
        <v>7790</v>
      </c>
    </row>
    <row r="484" spans="1:18">
      <c r="A484" s="89" t="s">
        <v>7703</v>
      </c>
      <c r="B484" s="89" t="s">
        <v>7723</v>
      </c>
      <c r="C484" s="116">
        <v>-0.59984175678687313</v>
      </c>
      <c r="D484" s="116">
        <v>5.4132408528897447E-2</v>
      </c>
      <c r="E484" s="116">
        <v>-0.51824224764813553</v>
      </c>
      <c r="F484" s="116">
        <v>-0.34210804071195677</v>
      </c>
      <c r="G484" s="116">
        <v>0.52335505486424116</v>
      </c>
      <c r="H484" s="116">
        <v>-0.22934326622480994</v>
      </c>
      <c r="I484" s="116">
        <v>2.6231883807014076</v>
      </c>
      <c r="J484" s="116">
        <v>-0.12025760998734836</v>
      </c>
      <c r="K484" s="116">
        <v>2.6680720808773417</v>
      </c>
      <c r="L484" s="116">
        <v>-0.8055851302854321</v>
      </c>
      <c r="M484" s="116">
        <v>-1</v>
      </c>
      <c r="N484" s="116" t="s">
        <v>7790</v>
      </c>
      <c r="O484" s="116" t="s">
        <v>7790</v>
      </c>
      <c r="P484" s="116" t="s">
        <v>7790</v>
      </c>
      <c r="Q484" s="116" t="s">
        <v>7790</v>
      </c>
      <c r="R484" s="116" t="s">
        <v>7790</v>
      </c>
    </row>
    <row r="485" spans="1:18" ht="25.5">
      <c r="A485" s="89" t="s">
        <v>7704</v>
      </c>
      <c r="B485" s="89" t="s">
        <v>7724</v>
      </c>
      <c r="C485" s="116">
        <v>-0.73200329228353822</v>
      </c>
      <c r="D485" s="116">
        <v>30.171116214892155</v>
      </c>
      <c r="E485" s="116">
        <v>0.31270181698957145</v>
      </c>
      <c r="F485" s="116">
        <v>-0.66200789342477173</v>
      </c>
      <c r="G485" s="116">
        <v>3.2351815516993456</v>
      </c>
      <c r="H485" s="116">
        <v>-0.61390795728545755</v>
      </c>
      <c r="I485" s="116">
        <v>0.28715015440443481</v>
      </c>
      <c r="J485" s="116">
        <v>34.651848192203715</v>
      </c>
      <c r="K485" s="116">
        <v>-0.93537070507032682</v>
      </c>
      <c r="L485" s="116">
        <v>0.83263864115557618</v>
      </c>
      <c r="M485" s="116">
        <v>-1</v>
      </c>
      <c r="N485" s="116" t="s">
        <v>7790</v>
      </c>
      <c r="O485" s="116" t="s">
        <v>7790</v>
      </c>
      <c r="P485" s="116" t="s">
        <v>7790</v>
      </c>
      <c r="Q485" s="116" t="s">
        <v>7790</v>
      </c>
      <c r="R485" s="116" t="s">
        <v>7790</v>
      </c>
    </row>
    <row r="486" spans="1:18">
      <c r="A486" s="89" t="s">
        <v>7705</v>
      </c>
      <c r="B486" s="89" t="s">
        <v>7725</v>
      </c>
      <c r="C486" s="116">
        <v>-7.6795323503056512E-2</v>
      </c>
      <c r="D486" s="116">
        <v>1.2597849396794421</v>
      </c>
      <c r="E486" s="116">
        <v>1.023759046665992</v>
      </c>
      <c r="F486" s="116">
        <v>-0.47230062420691632</v>
      </c>
      <c r="G486" s="116">
        <v>-0.53823101531065576</v>
      </c>
      <c r="H486" s="116">
        <v>-7.4845060028432386E-2</v>
      </c>
      <c r="I486" s="116">
        <v>1.233050447146657</v>
      </c>
      <c r="J486" s="116">
        <v>0.21980997406680469</v>
      </c>
      <c r="K486" s="116">
        <v>0.65858460849902034</v>
      </c>
      <c r="L486" s="116">
        <v>-0.19579834564297038</v>
      </c>
      <c r="M486" s="116">
        <v>-1</v>
      </c>
      <c r="N486" s="116" t="s">
        <v>7790</v>
      </c>
      <c r="O486" s="116" t="s">
        <v>7790</v>
      </c>
      <c r="P486" s="116" t="s">
        <v>7790</v>
      </c>
      <c r="Q486" s="116" t="s">
        <v>7790</v>
      </c>
      <c r="R486" s="116" t="s">
        <v>7790</v>
      </c>
    </row>
    <row r="487" spans="1:18" ht="25.5">
      <c r="A487" s="89" t="s">
        <v>7706</v>
      </c>
      <c r="B487" s="89" t="s">
        <v>7726</v>
      </c>
      <c r="C487" s="116">
        <v>-0.33571620444149719</v>
      </c>
      <c r="D487" s="116">
        <v>-3.7393246672764335E-2</v>
      </c>
      <c r="E487" s="116">
        <v>-0.27088945868398984</v>
      </c>
      <c r="F487" s="116">
        <v>8.6860868797704605E-2</v>
      </c>
      <c r="G487" s="116">
        <v>0.16408536336354151</v>
      </c>
      <c r="H487" s="116">
        <v>-0.37641570063458929</v>
      </c>
      <c r="I487" s="116">
        <v>32.817181679685845</v>
      </c>
      <c r="J487" s="116">
        <v>-0.9680812375715071</v>
      </c>
      <c r="K487" s="116">
        <v>0.63070190684007854</v>
      </c>
      <c r="L487" s="116">
        <v>0.13542841755907387</v>
      </c>
      <c r="M487" s="116">
        <v>-1</v>
      </c>
      <c r="N487" s="116" t="s">
        <v>7790</v>
      </c>
      <c r="O487" s="116" t="s">
        <v>7790</v>
      </c>
      <c r="P487" s="116" t="s">
        <v>7790</v>
      </c>
      <c r="Q487" s="116" t="s">
        <v>7790</v>
      </c>
      <c r="R487" s="116" t="s">
        <v>7790</v>
      </c>
    </row>
    <row r="488" spans="1:18">
      <c r="A488" s="89" t="s">
        <v>7707</v>
      </c>
      <c r="B488" s="89" t="s">
        <v>33</v>
      </c>
      <c r="C488" s="116">
        <v>1.1123194568806372</v>
      </c>
      <c r="D488" s="116">
        <v>-0.4746781943456716</v>
      </c>
      <c r="E488" s="116">
        <v>0.44973352444323544</v>
      </c>
      <c r="F488" s="116">
        <v>1.1697211895634663</v>
      </c>
      <c r="G488" s="116">
        <v>-0.11160522663787342</v>
      </c>
      <c r="H488" s="116">
        <v>0.17201821855115562</v>
      </c>
      <c r="I488" s="116">
        <v>-0.15368423501248663</v>
      </c>
      <c r="J488" s="116">
        <v>-0.56784411307980243</v>
      </c>
      <c r="K488" s="116">
        <v>0.58537944602234537</v>
      </c>
      <c r="L488" s="116">
        <v>0.40019665972563856</v>
      </c>
      <c r="M488" s="116">
        <v>-1</v>
      </c>
      <c r="N488" s="116" t="s">
        <v>7790</v>
      </c>
      <c r="O488" s="116" t="s">
        <v>7790</v>
      </c>
      <c r="P488" s="116" t="s">
        <v>7790</v>
      </c>
      <c r="Q488" s="116" t="s">
        <v>7790</v>
      </c>
      <c r="R488" s="116" t="s">
        <v>7790</v>
      </c>
    </row>
    <row r="489" spans="1:18">
      <c r="A489" s="89" t="s">
        <v>7708</v>
      </c>
      <c r="B489" s="89" t="s">
        <v>32</v>
      </c>
      <c r="C489" s="116">
        <v>-0.15282802389806449</v>
      </c>
      <c r="D489" s="116">
        <v>0.469858279243345</v>
      </c>
      <c r="E489" s="116">
        <v>-0.27426295393433375</v>
      </c>
      <c r="F489" s="116">
        <v>1.2310203759249458</v>
      </c>
      <c r="G489" s="116">
        <v>-0.12206326580414428</v>
      </c>
      <c r="H489" s="116">
        <v>-0.12781024208140279</v>
      </c>
      <c r="I489" s="116">
        <v>1.1882847513361097</v>
      </c>
      <c r="J489" s="116">
        <v>-0.36587487538264141</v>
      </c>
      <c r="K489" s="116">
        <v>0.67600674013340178</v>
      </c>
      <c r="L489" s="116">
        <v>5.1699683407990804E-3</v>
      </c>
      <c r="M489" s="116">
        <v>-1</v>
      </c>
      <c r="N489" s="116" t="s">
        <v>7790</v>
      </c>
      <c r="O489" s="116" t="s">
        <v>7790</v>
      </c>
      <c r="P489" s="116" t="s">
        <v>7790</v>
      </c>
      <c r="Q489" s="116" t="s">
        <v>7790</v>
      </c>
      <c r="R489" s="116" t="s">
        <v>7790</v>
      </c>
    </row>
    <row r="490" spans="1:18">
      <c r="A490" s="89" t="s">
        <v>7709</v>
      </c>
      <c r="B490" s="89" t="s">
        <v>27</v>
      </c>
      <c r="C490" s="116">
        <v>-0.58020542136318554</v>
      </c>
      <c r="D490" s="116">
        <v>-0.71309337656663141</v>
      </c>
      <c r="E490" s="116">
        <v>1.339594294518526</v>
      </c>
      <c r="F490" s="116">
        <v>0.56281323194383748</v>
      </c>
      <c r="G490" s="116">
        <v>-0.29731849911871266</v>
      </c>
      <c r="H490" s="116">
        <v>3.8834044795899905</v>
      </c>
      <c r="I490" s="116">
        <v>-0.14848126400342676</v>
      </c>
      <c r="J490" s="116">
        <v>-0.80192867504776877</v>
      </c>
      <c r="K490" s="116">
        <v>6.4643935537681552</v>
      </c>
      <c r="L490" s="116">
        <v>6.6040779217011458E-2</v>
      </c>
      <c r="M490" s="116">
        <v>-1</v>
      </c>
      <c r="N490" s="116" t="s">
        <v>7790</v>
      </c>
      <c r="O490" s="116" t="s">
        <v>7790</v>
      </c>
      <c r="P490" s="116" t="s">
        <v>7790</v>
      </c>
      <c r="Q490" s="116" t="s">
        <v>7790</v>
      </c>
      <c r="R490" s="116" t="s">
        <v>7790</v>
      </c>
    </row>
    <row r="491" spans="1:18">
      <c r="A491" s="89" t="s">
        <v>7710</v>
      </c>
      <c r="B491" s="89" t="s">
        <v>5199</v>
      </c>
      <c r="C491" s="116">
        <v>-0.47197312132331437</v>
      </c>
      <c r="D491" s="116">
        <v>-9.3343437002136431E-2</v>
      </c>
      <c r="E491" s="116">
        <v>-0.10195628317052785</v>
      </c>
      <c r="F491" s="116">
        <v>0.22515325487049753</v>
      </c>
      <c r="G491" s="116">
        <v>0.31115174692490877</v>
      </c>
      <c r="H491" s="116">
        <v>-0.15061055776874799</v>
      </c>
      <c r="I491" s="116">
        <v>0.39418078645310572</v>
      </c>
      <c r="J491" s="116">
        <v>0.29261759049468505</v>
      </c>
      <c r="K491" s="116">
        <v>1.4499282776462583</v>
      </c>
      <c r="L491" s="116">
        <v>-0.46121227172790569</v>
      </c>
      <c r="M491" s="116">
        <v>-1</v>
      </c>
      <c r="N491" s="116" t="s">
        <v>7790</v>
      </c>
      <c r="O491" s="116" t="s">
        <v>7790</v>
      </c>
      <c r="P491" s="116" t="s">
        <v>7790</v>
      </c>
      <c r="Q491" s="116" t="s">
        <v>7790</v>
      </c>
      <c r="R491" s="116" t="s">
        <v>7790</v>
      </c>
    </row>
    <row r="492" spans="1:18" ht="25.5">
      <c r="A492" s="89" t="s">
        <v>7711</v>
      </c>
      <c r="B492" s="89" t="s">
        <v>7727</v>
      </c>
      <c r="C492" s="116">
        <v>4.6211424819435409E-2</v>
      </c>
      <c r="D492" s="116">
        <v>1.2086256887873579</v>
      </c>
      <c r="E492" s="116">
        <v>5.2728362857256519</v>
      </c>
      <c r="F492" s="116">
        <v>0.39261181305390114</v>
      </c>
      <c r="G492" s="116">
        <v>-0.68204529012850079</v>
      </c>
      <c r="H492" s="116">
        <v>0.36493006392051264</v>
      </c>
      <c r="I492" s="116">
        <v>-0.68156231964442315</v>
      </c>
      <c r="J492" s="116">
        <v>-1</v>
      </c>
      <c r="K492" s="116" t="s">
        <v>7790</v>
      </c>
      <c r="L492" s="116" t="s">
        <v>7790</v>
      </c>
      <c r="M492" s="116" t="s">
        <v>7790</v>
      </c>
      <c r="N492" s="116" t="s">
        <v>7790</v>
      </c>
      <c r="O492" s="116" t="s">
        <v>7790</v>
      </c>
      <c r="P492" s="116" t="s">
        <v>7790</v>
      </c>
      <c r="Q492" s="116" t="s">
        <v>7790</v>
      </c>
      <c r="R492" s="116" t="s">
        <v>7790</v>
      </c>
    </row>
    <row r="493" spans="1:18">
      <c r="A493" s="89" t="s">
        <v>7712</v>
      </c>
      <c r="B493" s="89" t="s">
        <v>7728</v>
      </c>
      <c r="C493" s="116">
        <v>-0.98972694197124222</v>
      </c>
      <c r="D493" s="116">
        <v>-6.1918190310677579E-2</v>
      </c>
      <c r="E493" s="116">
        <v>5.1235954471235132</v>
      </c>
      <c r="F493" s="116">
        <v>0.32221645938361676</v>
      </c>
      <c r="G493" s="116">
        <v>6.7931803426738968</v>
      </c>
      <c r="H493" s="116">
        <v>-0.22296775436372329</v>
      </c>
      <c r="I493" s="116">
        <v>8.7772343444427303E-2</v>
      </c>
      <c r="J493" s="116">
        <v>-3.7854854728418319E-2</v>
      </c>
      <c r="K493" s="116">
        <v>-6.8112569673958401E-2</v>
      </c>
      <c r="L493" s="116">
        <v>-0.31494240035347232</v>
      </c>
      <c r="M493" s="116">
        <v>-1</v>
      </c>
      <c r="N493" s="116" t="s">
        <v>7790</v>
      </c>
      <c r="O493" s="116" t="s">
        <v>7790</v>
      </c>
      <c r="P493" s="116" t="s">
        <v>7790</v>
      </c>
      <c r="Q493" s="116" t="s">
        <v>7790</v>
      </c>
      <c r="R493" s="116" t="s">
        <v>7790</v>
      </c>
    </row>
    <row r="494" spans="1:18">
      <c r="A494" s="89" t="s">
        <v>7713</v>
      </c>
      <c r="B494" s="89" t="s">
        <v>7729</v>
      </c>
      <c r="C494" s="116">
        <v>3.700910384200772</v>
      </c>
      <c r="D494" s="116">
        <v>1.7459579965716041</v>
      </c>
      <c r="E494" s="116">
        <v>0.17321694744139848</v>
      </c>
      <c r="F494" s="116">
        <v>0.30578436079519222</v>
      </c>
      <c r="G494" s="116">
        <v>0.1975826258768274</v>
      </c>
      <c r="H494" s="116">
        <v>-2.054910477654659E-2</v>
      </c>
      <c r="I494" s="116">
        <v>-0.15544961047429695</v>
      </c>
      <c r="J494" s="116">
        <v>-0.69002512453889975</v>
      </c>
      <c r="K494" s="116">
        <v>4.1037651917519291E-2</v>
      </c>
      <c r="L494" s="116">
        <v>-0.16384964375682864</v>
      </c>
      <c r="M494" s="116">
        <v>-1</v>
      </c>
      <c r="N494" s="116" t="s">
        <v>7790</v>
      </c>
      <c r="O494" s="116" t="s">
        <v>7790</v>
      </c>
      <c r="P494" s="116" t="s">
        <v>7790</v>
      </c>
      <c r="Q494" s="116" t="s">
        <v>7790</v>
      </c>
      <c r="R494" s="116" t="s">
        <v>7790</v>
      </c>
    </row>
    <row r="495" spans="1:18">
      <c r="A495" s="89" t="s">
        <v>5095</v>
      </c>
      <c r="B495" s="89" t="s">
        <v>5096</v>
      </c>
      <c r="C495" s="116" t="s">
        <v>7790</v>
      </c>
      <c r="D495" s="116" t="s">
        <v>7790</v>
      </c>
      <c r="E495" s="116" t="s">
        <v>7790</v>
      </c>
      <c r="F495" s="116" t="s">
        <v>7790</v>
      </c>
      <c r="G495" s="116" t="s">
        <v>7790</v>
      </c>
      <c r="H495" s="116" t="s">
        <v>7790</v>
      </c>
      <c r="I495" s="116" t="s">
        <v>7790</v>
      </c>
      <c r="J495" s="116" t="s">
        <v>7790</v>
      </c>
      <c r="K495" s="116" t="s">
        <v>7790</v>
      </c>
      <c r="L495" s="116" t="s">
        <v>7790</v>
      </c>
      <c r="M495" s="116" t="s">
        <v>7790</v>
      </c>
      <c r="N495" s="116">
        <v>6.3526981074125297</v>
      </c>
      <c r="O495" s="116">
        <v>0.99516190585985376</v>
      </c>
      <c r="P495" s="116">
        <v>-0.86947076467839868</v>
      </c>
      <c r="Q495" s="116">
        <v>-8.0105085745455273E-2</v>
      </c>
      <c r="R495" s="116">
        <v>3.4958762900956772</v>
      </c>
    </row>
    <row r="496" spans="1:18">
      <c r="A496" s="89" t="s">
        <v>5106</v>
      </c>
      <c r="B496" s="89" t="s">
        <v>5107</v>
      </c>
      <c r="C496" s="116" t="s">
        <v>7790</v>
      </c>
      <c r="D496" s="116" t="s">
        <v>7790</v>
      </c>
      <c r="E496" s="116" t="s">
        <v>7790</v>
      </c>
      <c r="F496" s="116" t="s">
        <v>7790</v>
      </c>
      <c r="G496" s="116" t="s">
        <v>7790</v>
      </c>
      <c r="H496" s="116" t="s">
        <v>7790</v>
      </c>
      <c r="I496" s="116" t="s">
        <v>7790</v>
      </c>
      <c r="J496" s="116" t="s">
        <v>7790</v>
      </c>
      <c r="K496" s="116" t="s">
        <v>7790</v>
      </c>
      <c r="L496" s="116" t="s">
        <v>7790</v>
      </c>
      <c r="M496" s="116" t="s">
        <v>7790</v>
      </c>
      <c r="N496" s="116">
        <v>0.25698872624547597</v>
      </c>
      <c r="O496" s="116">
        <v>-0.86520376937695709</v>
      </c>
      <c r="P496" s="116">
        <v>0.45053121467190582</v>
      </c>
      <c r="Q496" s="116">
        <v>-0.16857394957582239</v>
      </c>
      <c r="R496" s="116">
        <v>0.15428307399763042</v>
      </c>
    </row>
    <row r="497" spans="1:18" ht="25.5">
      <c r="A497" s="89" t="s">
        <v>5127</v>
      </c>
      <c r="B497" s="89" t="s">
        <v>5128</v>
      </c>
      <c r="C497" s="116" t="s">
        <v>7790</v>
      </c>
      <c r="D497" s="116" t="s">
        <v>7790</v>
      </c>
      <c r="E497" s="116" t="s">
        <v>7790</v>
      </c>
      <c r="F497" s="116" t="s">
        <v>7790</v>
      </c>
      <c r="G497" s="116" t="s">
        <v>7790</v>
      </c>
      <c r="H497" s="116" t="s">
        <v>7790</v>
      </c>
      <c r="I497" s="116" t="s">
        <v>7790</v>
      </c>
      <c r="J497" s="116" t="s">
        <v>7790</v>
      </c>
      <c r="K497" s="116" t="s">
        <v>7790</v>
      </c>
      <c r="L497" s="116" t="s">
        <v>7790</v>
      </c>
      <c r="M497" s="116" t="s">
        <v>7790</v>
      </c>
      <c r="N497" s="116" t="s">
        <v>7790</v>
      </c>
      <c r="O497" s="116">
        <v>25.292453833286871</v>
      </c>
      <c r="P497" s="116">
        <v>-0.56478545008900494</v>
      </c>
      <c r="Q497" s="116">
        <v>-0.87411860476423631</v>
      </c>
      <c r="R497" s="116">
        <v>21.252261282413002</v>
      </c>
    </row>
    <row r="498" spans="1:18">
      <c r="A498" s="89" t="s">
        <v>5139</v>
      </c>
      <c r="B498" s="89" t="s">
        <v>5140</v>
      </c>
      <c r="C498" s="116" t="s">
        <v>7790</v>
      </c>
      <c r="D498" s="116" t="s">
        <v>7790</v>
      </c>
      <c r="E498" s="116" t="s">
        <v>7790</v>
      </c>
      <c r="F498" s="116" t="s">
        <v>7790</v>
      </c>
      <c r="G498" s="116" t="s">
        <v>7790</v>
      </c>
      <c r="H498" s="116" t="s">
        <v>7790</v>
      </c>
      <c r="I498" s="116" t="s">
        <v>7790</v>
      </c>
      <c r="J498" s="116" t="s">
        <v>7790</v>
      </c>
      <c r="K498" s="116" t="s">
        <v>7790</v>
      </c>
      <c r="L498" s="116" t="s">
        <v>7790</v>
      </c>
      <c r="M498" s="116" t="s">
        <v>7790</v>
      </c>
      <c r="N498" s="116">
        <v>9.0234246292158371E-2</v>
      </c>
      <c r="O498" s="116">
        <v>3.3384356755484772</v>
      </c>
      <c r="P498" s="116">
        <v>-0.38675544878982182</v>
      </c>
      <c r="Q498" s="116">
        <v>-0.5210794013756892</v>
      </c>
      <c r="R498" s="116">
        <v>0.15067003395758594</v>
      </c>
    </row>
    <row r="499" spans="1:18">
      <c r="A499" s="89" t="s">
        <v>5143</v>
      </c>
      <c r="B499" s="89" t="s">
        <v>5144</v>
      </c>
      <c r="C499" s="116" t="s">
        <v>7790</v>
      </c>
      <c r="D499" s="116" t="s">
        <v>7790</v>
      </c>
      <c r="E499" s="116" t="s">
        <v>7790</v>
      </c>
      <c r="F499" s="116" t="s">
        <v>7790</v>
      </c>
      <c r="G499" s="116" t="s">
        <v>7790</v>
      </c>
      <c r="H499" s="116" t="s">
        <v>7790</v>
      </c>
      <c r="I499" s="116" t="s">
        <v>7790</v>
      </c>
      <c r="J499" s="116" t="s">
        <v>7790</v>
      </c>
      <c r="K499" s="116" t="s">
        <v>7790</v>
      </c>
      <c r="L499" s="116" t="s">
        <v>7790</v>
      </c>
      <c r="M499" s="116" t="s">
        <v>7790</v>
      </c>
      <c r="N499" s="116">
        <v>0.308573479415021</v>
      </c>
      <c r="O499" s="116">
        <v>-0.44053318073633896</v>
      </c>
      <c r="P499" s="116">
        <v>0.86067726954554313</v>
      </c>
      <c r="Q499" s="116">
        <v>-0.10404257606464085</v>
      </c>
      <c r="R499" s="116">
        <v>0.54371578944579513</v>
      </c>
    </row>
    <row r="500" spans="1:18">
      <c r="A500" s="89" t="s">
        <v>5155</v>
      </c>
      <c r="B500" s="89" t="s">
        <v>5156</v>
      </c>
      <c r="C500" s="116" t="s">
        <v>7790</v>
      </c>
      <c r="D500" s="116" t="s">
        <v>7790</v>
      </c>
      <c r="E500" s="116" t="s">
        <v>7790</v>
      </c>
      <c r="F500" s="116" t="s">
        <v>7790</v>
      </c>
      <c r="G500" s="116" t="s">
        <v>7790</v>
      </c>
      <c r="H500" s="116" t="s">
        <v>7790</v>
      </c>
      <c r="I500" s="116" t="s">
        <v>7790</v>
      </c>
      <c r="J500" s="116" t="s">
        <v>7790</v>
      </c>
      <c r="K500" s="116" t="s">
        <v>7790</v>
      </c>
      <c r="L500" s="116" t="s">
        <v>7790</v>
      </c>
      <c r="M500" s="116" t="s">
        <v>7790</v>
      </c>
      <c r="N500" s="116">
        <v>-0.14858823447744296</v>
      </c>
      <c r="O500" s="116">
        <v>7.5158213559134435E-2</v>
      </c>
      <c r="P500" s="116">
        <v>-0.55397004340994371</v>
      </c>
      <c r="Q500" s="116">
        <v>0.5877675290098805</v>
      </c>
      <c r="R500" s="116">
        <v>0.56730388069038984</v>
      </c>
    </row>
    <row r="501" spans="1:18" ht="25.5">
      <c r="A501" s="89" t="s">
        <v>5177</v>
      </c>
      <c r="B501" s="89" t="s">
        <v>5178</v>
      </c>
      <c r="C501" s="116" t="s">
        <v>7790</v>
      </c>
      <c r="D501" s="116" t="s">
        <v>7790</v>
      </c>
      <c r="E501" s="116" t="s">
        <v>7790</v>
      </c>
      <c r="F501" s="116" t="s">
        <v>7790</v>
      </c>
      <c r="G501" s="116" t="s">
        <v>7790</v>
      </c>
      <c r="H501" s="116" t="s">
        <v>7790</v>
      </c>
      <c r="I501" s="116" t="s">
        <v>7790</v>
      </c>
      <c r="J501" s="116" t="s">
        <v>7790</v>
      </c>
      <c r="K501" s="116" t="s">
        <v>7790</v>
      </c>
      <c r="L501" s="116" t="s">
        <v>7790</v>
      </c>
      <c r="M501" s="116" t="s">
        <v>7790</v>
      </c>
      <c r="N501" s="116">
        <v>-0.51777921339706845</v>
      </c>
      <c r="O501" s="116">
        <v>0.49298761063868302</v>
      </c>
      <c r="P501" s="116">
        <v>0.97657423109365671</v>
      </c>
      <c r="Q501" s="116">
        <v>0.23251491923243806</v>
      </c>
      <c r="R501" s="116">
        <v>-0.51471793507995156</v>
      </c>
    </row>
    <row r="502" spans="1:18" ht="25.5">
      <c r="A502" s="89" t="s">
        <v>7682</v>
      </c>
      <c r="B502" s="89" t="s">
        <v>7747</v>
      </c>
      <c r="C502" s="116" t="s">
        <v>7790</v>
      </c>
      <c r="D502" s="116" t="s">
        <v>7790</v>
      </c>
      <c r="E502" s="116" t="s">
        <v>7790</v>
      </c>
      <c r="F502" s="116" t="s">
        <v>7790</v>
      </c>
      <c r="G502" s="116" t="s">
        <v>7790</v>
      </c>
      <c r="H502" s="116" t="s">
        <v>7790</v>
      </c>
      <c r="I502" s="116" t="s">
        <v>7790</v>
      </c>
      <c r="J502" s="116" t="s">
        <v>7790</v>
      </c>
      <c r="K502" s="116" t="s">
        <v>7790</v>
      </c>
      <c r="L502" s="116" t="s">
        <v>7790</v>
      </c>
      <c r="M502" s="116" t="s">
        <v>7790</v>
      </c>
      <c r="N502" s="116" t="s">
        <v>7790</v>
      </c>
      <c r="O502" s="116" t="s">
        <v>7790</v>
      </c>
      <c r="P502" s="116" t="s">
        <v>7790</v>
      </c>
      <c r="Q502" s="116" t="s">
        <v>7790</v>
      </c>
      <c r="R502" s="116">
        <v>-1</v>
      </c>
    </row>
    <row r="503" spans="1:18">
      <c r="A503" s="89" t="s">
        <v>5182</v>
      </c>
      <c r="B503" s="89" t="s">
        <v>5183</v>
      </c>
      <c r="C503" s="116" t="s">
        <v>7790</v>
      </c>
      <c r="D503" s="116" t="s">
        <v>7790</v>
      </c>
      <c r="E503" s="116" t="s">
        <v>7790</v>
      </c>
      <c r="F503" s="116" t="s">
        <v>7790</v>
      </c>
      <c r="G503" s="116" t="s">
        <v>7790</v>
      </c>
      <c r="H503" s="116" t="s">
        <v>7790</v>
      </c>
      <c r="I503" s="116" t="s">
        <v>7790</v>
      </c>
      <c r="J503" s="116" t="s">
        <v>7790</v>
      </c>
      <c r="K503" s="116" t="s">
        <v>7790</v>
      </c>
      <c r="L503" s="116" t="s">
        <v>7790</v>
      </c>
      <c r="M503" s="116" t="s">
        <v>7790</v>
      </c>
      <c r="N503" s="116">
        <v>-0.90097638828807369</v>
      </c>
      <c r="O503" s="116">
        <v>12.643154336617808</v>
      </c>
      <c r="P503" s="116">
        <v>0.32587288376184054</v>
      </c>
      <c r="Q503" s="116">
        <v>13.630322713348018</v>
      </c>
      <c r="R503" s="116">
        <v>-0.84666983817878605</v>
      </c>
    </row>
    <row r="504" spans="1:18">
      <c r="A504" s="89" t="s">
        <v>5186</v>
      </c>
      <c r="B504" s="89" t="s">
        <v>5187</v>
      </c>
      <c r="C504" s="116" t="s">
        <v>7790</v>
      </c>
      <c r="D504" s="116" t="s">
        <v>7790</v>
      </c>
      <c r="E504" s="116" t="s">
        <v>7790</v>
      </c>
      <c r="F504" s="116" t="s">
        <v>7790</v>
      </c>
      <c r="G504" s="116" t="s">
        <v>7790</v>
      </c>
      <c r="H504" s="116" t="s">
        <v>7790</v>
      </c>
      <c r="I504" s="116" t="s">
        <v>7790</v>
      </c>
      <c r="J504" s="116" t="s">
        <v>7790</v>
      </c>
      <c r="K504" s="116" t="s">
        <v>7790</v>
      </c>
      <c r="L504" s="116" t="s">
        <v>7790</v>
      </c>
      <c r="M504" s="116" t="s">
        <v>7790</v>
      </c>
      <c r="N504" s="116">
        <v>2.0194286771033538</v>
      </c>
      <c r="O504" s="116">
        <v>-0.13748451919835469</v>
      </c>
      <c r="P504" s="116">
        <v>-0.85496701029468403</v>
      </c>
      <c r="Q504" s="116">
        <v>3.933582119639758</v>
      </c>
      <c r="R504" s="116">
        <v>2.4165313721613031</v>
      </c>
    </row>
    <row r="505" spans="1:18">
      <c r="A505" s="89" t="s">
        <v>5195</v>
      </c>
      <c r="B505" s="89" t="s">
        <v>5196</v>
      </c>
      <c r="C505" s="116" t="s">
        <v>7790</v>
      </c>
      <c r="D505" s="116" t="s">
        <v>7790</v>
      </c>
      <c r="E505" s="116" t="s">
        <v>7790</v>
      </c>
      <c r="F505" s="116" t="s">
        <v>7790</v>
      </c>
      <c r="G505" s="116" t="s">
        <v>7790</v>
      </c>
      <c r="H505" s="116" t="s">
        <v>7790</v>
      </c>
      <c r="I505" s="116" t="s">
        <v>7790</v>
      </c>
      <c r="J505" s="116" t="s">
        <v>7790</v>
      </c>
      <c r="K505" s="116" t="s">
        <v>7790</v>
      </c>
      <c r="L505" s="116" t="s">
        <v>7790</v>
      </c>
      <c r="M505" s="116" t="s">
        <v>7790</v>
      </c>
      <c r="N505" s="116">
        <v>-1</v>
      </c>
      <c r="O505" s="116" t="s">
        <v>7790</v>
      </c>
      <c r="P505" s="116" t="s">
        <v>7790</v>
      </c>
      <c r="Q505" s="116" t="s">
        <v>7790</v>
      </c>
      <c r="R505" s="116" t="s">
        <v>7790</v>
      </c>
    </row>
    <row r="506" spans="1:18">
      <c r="A506" s="89" t="s">
        <v>5198</v>
      </c>
      <c r="B506" s="89" t="s">
        <v>5199</v>
      </c>
      <c r="C506" s="116" t="s">
        <v>7790</v>
      </c>
      <c r="D506" s="116" t="s">
        <v>7790</v>
      </c>
      <c r="E506" s="116" t="s">
        <v>7790</v>
      </c>
      <c r="F506" s="116" t="s">
        <v>7790</v>
      </c>
      <c r="G506" s="116" t="s">
        <v>7790</v>
      </c>
      <c r="H506" s="116" t="s">
        <v>7790</v>
      </c>
      <c r="I506" s="116" t="s">
        <v>7790</v>
      </c>
      <c r="J506" s="116" t="s">
        <v>7790</v>
      </c>
      <c r="K506" s="116" t="s">
        <v>7790</v>
      </c>
      <c r="L506" s="116" t="s">
        <v>7790</v>
      </c>
      <c r="M506" s="116" t="s">
        <v>7790</v>
      </c>
      <c r="N506" s="116">
        <v>0.10390038983365546</v>
      </c>
      <c r="O506" s="116">
        <v>6.1922519429070011E-2</v>
      </c>
      <c r="P506" s="116">
        <v>-1.3973627736178384E-2</v>
      </c>
      <c r="Q506" s="116">
        <v>-4.6223689831465964E-2</v>
      </c>
      <c r="R506" s="116">
        <v>-2.0454428844714156E-2</v>
      </c>
    </row>
    <row r="507" spans="1:18" ht="25.5">
      <c r="A507" s="89" t="s">
        <v>5216</v>
      </c>
      <c r="B507" s="89" t="s">
        <v>5217</v>
      </c>
      <c r="C507" s="116" t="s">
        <v>7790</v>
      </c>
      <c r="D507" s="116" t="s">
        <v>7790</v>
      </c>
      <c r="E507" s="116" t="s">
        <v>7790</v>
      </c>
      <c r="F507" s="116" t="s">
        <v>7790</v>
      </c>
      <c r="G507" s="116" t="s">
        <v>7790</v>
      </c>
      <c r="H507" s="116" t="s">
        <v>7790</v>
      </c>
      <c r="I507" s="116" t="s">
        <v>7790</v>
      </c>
      <c r="J507" s="116" t="s">
        <v>7790</v>
      </c>
      <c r="K507" s="116" t="s">
        <v>7790</v>
      </c>
      <c r="L507" s="116" t="s">
        <v>7790</v>
      </c>
      <c r="M507" s="116" t="s">
        <v>7790</v>
      </c>
      <c r="N507" s="116">
        <v>0.37965855487929834</v>
      </c>
      <c r="O507" s="116">
        <v>-0.40800451986963704</v>
      </c>
      <c r="P507" s="116">
        <v>1.4905020549283776E-2</v>
      </c>
      <c r="Q507" s="116">
        <v>-3.5404971786975881E-2</v>
      </c>
      <c r="R507" s="116">
        <v>4.8433344656830801E-3</v>
      </c>
    </row>
    <row r="508" spans="1:18">
      <c r="A508" s="89" t="s">
        <v>5223</v>
      </c>
      <c r="B508" s="89" t="s">
        <v>5224</v>
      </c>
      <c r="C508" s="116" t="s">
        <v>7790</v>
      </c>
      <c r="D508" s="116" t="s">
        <v>7790</v>
      </c>
      <c r="E508" s="116" t="s">
        <v>7790</v>
      </c>
      <c r="F508" s="116" t="s">
        <v>7790</v>
      </c>
      <c r="G508" s="116" t="s">
        <v>7790</v>
      </c>
      <c r="H508" s="116" t="s">
        <v>7790</v>
      </c>
      <c r="I508" s="116" t="s">
        <v>7790</v>
      </c>
      <c r="J508" s="116" t="s">
        <v>7790</v>
      </c>
      <c r="K508" s="116" t="s">
        <v>7790</v>
      </c>
      <c r="L508" s="116" t="s">
        <v>7790</v>
      </c>
      <c r="M508" s="116" t="s">
        <v>7790</v>
      </c>
      <c r="N508" s="116">
        <v>0.59103332280939558</v>
      </c>
      <c r="O508" s="116">
        <v>4.8801446982349672E-2</v>
      </c>
      <c r="P508" s="116">
        <v>1.9523576350975791E-2</v>
      </c>
      <c r="Q508" s="116">
        <v>-5.1852091475016793E-2</v>
      </c>
      <c r="R508" s="116">
        <v>-4.7081199450829669E-2</v>
      </c>
    </row>
    <row r="509" spans="1:18">
      <c r="A509" s="89" t="s">
        <v>7670</v>
      </c>
      <c r="B509" s="89" t="s">
        <v>7671</v>
      </c>
      <c r="C509" s="116" t="s">
        <v>7790</v>
      </c>
      <c r="D509" s="116" t="s">
        <v>7790</v>
      </c>
      <c r="E509" s="116" t="s">
        <v>7790</v>
      </c>
      <c r="F509" s="116" t="s">
        <v>7790</v>
      </c>
      <c r="G509" s="116" t="s">
        <v>7790</v>
      </c>
      <c r="H509" s="116" t="s">
        <v>7790</v>
      </c>
      <c r="I509" s="116" t="s">
        <v>7790</v>
      </c>
      <c r="J509" s="116" t="s">
        <v>7790</v>
      </c>
      <c r="K509" s="116" t="s">
        <v>7790</v>
      </c>
      <c r="L509" s="116" t="s">
        <v>7790</v>
      </c>
      <c r="M509" s="116" t="s">
        <v>7790</v>
      </c>
      <c r="N509" s="116" t="s">
        <v>7790</v>
      </c>
      <c r="O509" s="116" t="s">
        <v>7790</v>
      </c>
      <c r="P509" s="116" t="s">
        <v>7790</v>
      </c>
      <c r="Q509" s="116" t="s">
        <v>7790</v>
      </c>
      <c r="R509" s="116" t="s">
        <v>7790</v>
      </c>
    </row>
    <row r="510" spans="1:18">
      <c r="A510" s="89" t="s">
        <v>5227</v>
      </c>
      <c r="B510" s="89" t="s">
        <v>5228</v>
      </c>
      <c r="C510" s="116" t="s">
        <v>7790</v>
      </c>
      <c r="D510" s="116" t="s">
        <v>7790</v>
      </c>
      <c r="E510" s="116" t="s">
        <v>7790</v>
      </c>
      <c r="F510" s="116" t="s">
        <v>7790</v>
      </c>
      <c r="G510" s="116" t="s">
        <v>7790</v>
      </c>
      <c r="H510" s="116" t="s">
        <v>7790</v>
      </c>
      <c r="I510" s="116" t="s">
        <v>7790</v>
      </c>
      <c r="J510" s="116" t="s">
        <v>7790</v>
      </c>
      <c r="K510" s="116" t="s">
        <v>7790</v>
      </c>
      <c r="L510" s="116" t="s">
        <v>7790</v>
      </c>
      <c r="M510" s="116" t="s">
        <v>7790</v>
      </c>
      <c r="N510" s="116">
        <v>0.13811141380481717</v>
      </c>
      <c r="O510" s="116">
        <v>0.68160927091620072</v>
      </c>
      <c r="P510" s="116">
        <v>0.16748452995539465</v>
      </c>
      <c r="Q510" s="116">
        <v>-6.5393556722490032E-2</v>
      </c>
      <c r="R510" s="116">
        <v>-4.9476851286190615E-2</v>
      </c>
    </row>
    <row r="511" spans="1:18" ht="25.5">
      <c r="A511" s="89" t="s">
        <v>5241</v>
      </c>
      <c r="B511" s="89" t="s">
        <v>5242</v>
      </c>
      <c r="C511" s="116" t="s">
        <v>7790</v>
      </c>
      <c r="D511" s="116" t="s">
        <v>7790</v>
      </c>
      <c r="E511" s="116" t="s">
        <v>7790</v>
      </c>
      <c r="F511" s="116" t="s">
        <v>7790</v>
      </c>
      <c r="G511" s="116" t="s">
        <v>7790</v>
      </c>
      <c r="H511" s="116" t="s">
        <v>7790</v>
      </c>
      <c r="I511" s="116" t="s">
        <v>7790</v>
      </c>
      <c r="J511" s="116" t="s">
        <v>7790</v>
      </c>
      <c r="K511" s="116" t="s">
        <v>7790</v>
      </c>
      <c r="L511" s="116" t="s">
        <v>7790</v>
      </c>
      <c r="M511" s="116" t="s">
        <v>7790</v>
      </c>
      <c r="N511" s="116">
        <v>0.11918852134144498</v>
      </c>
      <c r="O511" s="116">
        <v>0.51473601096832478</v>
      </c>
      <c r="P511" s="116">
        <v>-0.57081954060951379</v>
      </c>
      <c r="Q511" s="116">
        <v>-0.43572074831024621</v>
      </c>
      <c r="R511" s="116">
        <v>-0.21845891063609146</v>
      </c>
    </row>
    <row r="512" spans="1:18">
      <c r="A512" s="89" t="s">
        <v>5248</v>
      </c>
      <c r="B512" s="89" t="s">
        <v>5249</v>
      </c>
      <c r="C512" s="116" t="s">
        <v>7790</v>
      </c>
      <c r="D512" s="116" t="s">
        <v>7790</v>
      </c>
      <c r="E512" s="116" t="s">
        <v>7790</v>
      </c>
      <c r="F512" s="116" t="s">
        <v>7790</v>
      </c>
      <c r="G512" s="116" t="s">
        <v>7790</v>
      </c>
      <c r="H512" s="116" t="s">
        <v>7790</v>
      </c>
      <c r="I512" s="116" t="s">
        <v>7790</v>
      </c>
      <c r="J512" s="116" t="s">
        <v>7790</v>
      </c>
      <c r="K512" s="116" t="s">
        <v>7790</v>
      </c>
      <c r="L512" s="116" t="s">
        <v>7790</v>
      </c>
      <c r="M512" s="116" t="s">
        <v>7790</v>
      </c>
      <c r="N512" s="116">
        <v>0.16421744093835566</v>
      </c>
      <c r="O512" s="116">
        <v>0.14614645812154659</v>
      </c>
      <c r="P512" s="116">
        <v>0.15271463291939802</v>
      </c>
      <c r="Q512" s="116">
        <v>-9.3902170295905307E-3</v>
      </c>
      <c r="R512" s="116">
        <v>0.22609141002309108</v>
      </c>
    </row>
    <row r="513" spans="1:18">
      <c r="A513" s="89" t="s">
        <v>5259</v>
      </c>
      <c r="B513" s="89" t="s">
        <v>5260</v>
      </c>
      <c r="C513" s="116" t="s">
        <v>7790</v>
      </c>
      <c r="D513" s="116" t="s">
        <v>7790</v>
      </c>
      <c r="E513" s="116" t="s">
        <v>7790</v>
      </c>
      <c r="F513" s="116" t="s">
        <v>7790</v>
      </c>
      <c r="G513" s="116" t="s">
        <v>7790</v>
      </c>
      <c r="H513" s="116" t="s">
        <v>7790</v>
      </c>
      <c r="I513" s="116" t="s">
        <v>7790</v>
      </c>
      <c r="J513" s="116" t="s">
        <v>7790</v>
      </c>
      <c r="K513" s="116" t="s">
        <v>7790</v>
      </c>
      <c r="L513" s="116" t="s">
        <v>7790</v>
      </c>
      <c r="M513" s="116" t="s">
        <v>7790</v>
      </c>
      <c r="N513" s="116">
        <v>-0.2383905340501431</v>
      </c>
      <c r="O513" s="116">
        <v>-0.25688622070270006</v>
      </c>
      <c r="P513" s="116">
        <v>-3.2240470213655947E-2</v>
      </c>
      <c r="Q513" s="116">
        <v>0.40101022335899694</v>
      </c>
      <c r="R513" s="116">
        <v>-0.24617162083254851</v>
      </c>
    </row>
    <row r="514" spans="1:18">
      <c r="A514" s="89" t="s">
        <v>5269</v>
      </c>
      <c r="B514" s="89" t="s">
        <v>5270</v>
      </c>
      <c r="C514" s="116" t="s">
        <v>7790</v>
      </c>
      <c r="D514" s="116" t="s">
        <v>7790</v>
      </c>
      <c r="E514" s="116" t="s">
        <v>7790</v>
      </c>
      <c r="F514" s="116" t="s">
        <v>7790</v>
      </c>
      <c r="G514" s="116" t="s">
        <v>7790</v>
      </c>
      <c r="H514" s="116" t="s">
        <v>7790</v>
      </c>
      <c r="I514" s="116" t="s">
        <v>7790</v>
      </c>
      <c r="J514" s="116" t="s">
        <v>7790</v>
      </c>
      <c r="K514" s="116" t="s">
        <v>7790</v>
      </c>
      <c r="L514" s="116" t="s">
        <v>7790</v>
      </c>
      <c r="M514" s="116" t="s">
        <v>7790</v>
      </c>
      <c r="N514" s="116">
        <v>-0.15448112022369009</v>
      </c>
      <c r="O514" s="116">
        <v>1.0731661095977771</v>
      </c>
      <c r="P514" s="116">
        <v>-0.60521863037784107</v>
      </c>
      <c r="Q514" s="116">
        <v>1.4058506453339636</v>
      </c>
      <c r="R514" s="116">
        <v>-0.44700227510944246</v>
      </c>
    </row>
    <row r="515" spans="1:18">
      <c r="A515" s="89" t="s">
        <v>5273</v>
      </c>
      <c r="B515" s="89" t="s">
        <v>5274</v>
      </c>
      <c r="C515" s="116" t="s">
        <v>7790</v>
      </c>
      <c r="D515" s="116" t="s">
        <v>7790</v>
      </c>
      <c r="E515" s="116" t="s">
        <v>7790</v>
      </c>
      <c r="F515" s="116" t="s">
        <v>7790</v>
      </c>
      <c r="G515" s="116" t="s">
        <v>7790</v>
      </c>
      <c r="H515" s="116" t="s">
        <v>7790</v>
      </c>
      <c r="I515" s="116" t="s">
        <v>7790</v>
      </c>
      <c r="J515" s="116" t="s">
        <v>7790</v>
      </c>
      <c r="K515" s="116" t="s">
        <v>7790</v>
      </c>
      <c r="L515" s="116" t="s">
        <v>7790</v>
      </c>
      <c r="M515" s="116" t="s">
        <v>7790</v>
      </c>
      <c r="N515" s="116">
        <v>-1</v>
      </c>
      <c r="O515" s="116" t="s">
        <v>7790</v>
      </c>
      <c r="P515" s="116">
        <v>-1</v>
      </c>
      <c r="Q515" s="116" t="s">
        <v>7790</v>
      </c>
      <c r="R515" s="116">
        <v>0.14111518292959624</v>
      </c>
    </row>
    <row r="516" spans="1:18">
      <c r="A516" s="89" t="s">
        <v>5277</v>
      </c>
      <c r="B516" s="89" t="s">
        <v>220</v>
      </c>
      <c r="C516" s="116" t="s">
        <v>7790</v>
      </c>
      <c r="D516" s="116" t="s">
        <v>7790</v>
      </c>
      <c r="E516" s="116" t="s">
        <v>7790</v>
      </c>
      <c r="F516" s="116" t="s">
        <v>7790</v>
      </c>
      <c r="G516" s="116" t="s">
        <v>7790</v>
      </c>
      <c r="H516" s="116" t="s">
        <v>7790</v>
      </c>
      <c r="I516" s="116" t="s">
        <v>7790</v>
      </c>
      <c r="J516" s="116" t="s">
        <v>7790</v>
      </c>
      <c r="K516" s="116" t="s">
        <v>7790</v>
      </c>
      <c r="L516" s="116" t="s">
        <v>7790</v>
      </c>
      <c r="M516" s="116" t="s">
        <v>7790</v>
      </c>
      <c r="N516" s="116">
        <v>-0.53535961520197017</v>
      </c>
      <c r="O516" s="116">
        <v>3.552728085449135</v>
      </c>
      <c r="P516" s="116">
        <v>-0.24117357274743412</v>
      </c>
      <c r="Q516" s="116">
        <v>-5.6867571747415413E-2</v>
      </c>
      <c r="R516" s="116">
        <v>0.49149248516069055</v>
      </c>
    </row>
    <row r="517" spans="1:18">
      <c r="A517" s="89" t="s">
        <v>7672</v>
      </c>
      <c r="B517" s="89" t="s">
        <v>7645</v>
      </c>
      <c r="C517" s="116" t="s">
        <v>7790</v>
      </c>
      <c r="D517" s="116" t="s">
        <v>7790</v>
      </c>
      <c r="E517" s="116" t="s">
        <v>7790</v>
      </c>
      <c r="F517" s="116" t="s">
        <v>7790</v>
      </c>
      <c r="G517" s="116" t="s">
        <v>7790</v>
      </c>
      <c r="H517" s="116" t="s">
        <v>7790</v>
      </c>
      <c r="I517" s="116" t="s">
        <v>7790</v>
      </c>
      <c r="J517" s="116" t="s">
        <v>7790</v>
      </c>
      <c r="K517" s="116" t="s">
        <v>7790</v>
      </c>
      <c r="L517" s="116" t="s">
        <v>7790</v>
      </c>
      <c r="M517" s="116" t="s">
        <v>7790</v>
      </c>
      <c r="N517" s="116" t="s">
        <v>7790</v>
      </c>
      <c r="O517" s="116">
        <v>3.3511238961741174</v>
      </c>
      <c r="P517" s="116">
        <v>-0.46142475155022689</v>
      </c>
      <c r="Q517" s="116">
        <v>5.2327674971894611E-2</v>
      </c>
      <c r="R517" s="116">
        <v>-0.15627710099044512</v>
      </c>
    </row>
    <row r="518" spans="1:18">
      <c r="A518" s="89" t="s">
        <v>5281</v>
      </c>
      <c r="B518" s="89" t="s">
        <v>27</v>
      </c>
      <c r="C518" s="116" t="s">
        <v>7790</v>
      </c>
      <c r="D518" s="116" t="s">
        <v>7790</v>
      </c>
      <c r="E518" s="116" t="s">
        <v>7790</v>
      </c>
      <c r="F518" s="116" t="s">
        <v>7790</v>
      </c>
      <c r="G518" s="116" t="s">
        <v>7790</v>
      </c>
      <c r="H518" s="116" t="s">
        <v>7790</v>
      </c>
      <c r="I518" s="116" t="s">
        <v>7790</v>
      </c>
      <c r="J518" s="116" t="s">
        <v>7790</v>
      </c>
      <c r="K518" s="116" t="s">
        <v>7790</v>
      </c>
      <c r="L518" s="116" t="s">
        <v>7790</v>
      </c>
      <c r="M518" s="116" t="s">
        <v>7790</v>
      </c>
      <c r="N518" s="116">
        <v>-2.5305709571648016E-2</v>
      </c>
      <c r="O518" s="116">
        <v>17.284238884455881</v>
      </c>
      <c r="P518" s="116">
        <v>-0.898771649624581</v>
      </c>
      <c r="Q518" s="116">
        <v>-0.13709491088861159</v>
      </c>
      <c r="R518" s="116">
        <v>-0.17304946662908238</v>
      </c>
    </row>
    <row r="519" spans="1:18">
      <c r="A519" s="89" t="s">
        <v>5291</v>
      </c>
      <c r="B519" s="89" t="s">
        <v>5292</v>
      </c>
      <c r="C519" s="116" t="s">
        <v>7790</v>
      </c>
      <c r="D519" s="116" t="s">
        <v>7790</v>
      </c>
      <c r="E519" s="116" t="s">
        <v>7790</v>
      </c>
      <c r="F519" s="116" t="s">
        <v>7790</v>
      </c>
      <c r="G519" s="116" t="s">
        <v>7790</v>
      </c>
      <c r="H519" s="116" t="s">
        <v>7790</v>
      </c>
      <c r="I519" s="116" t="s">
        <v>7790</v>
      </c>
      <c r="J519" s="116" t="s">
        <v>7790</v>
      </c>
      <c r="K519" s="116" t="s">
        <v>7790</v>
      </c>
      <c r="L519" s="116" t="s">
        <v>7790</v>
      </c>
      <c r="M519" s="116" t="s">
        <v>7790</v>
      </c>
      <c r="N519" s="116">
        <v>379.95099818405311</v>
      </c>
      <c r="O519" s="116">
        <v>4.0368957304462549E-2</v>
      </c>
      <c r="P519" s="116">
        <v>1.913150080923089</v>
      </c>
      <c r="Q519" s="116">
        <v>0.40994832767481415</v>
      </c>
      <c r="R519" s="116">
        <v>-0.90412167896188012</v>
      </c>
    </row>
    <row r="520" spans="1:18" ht="25.5">
      <c r="A520" s="89" t="s">
        <v>5300</v>
      </c>
      <c r="B520" s="89" t="s">
        <v>5301</v>
      </c>
      <c r="C520" s="116" t="s">
        <v>7790</v>
      </c>
      <c r="D520" s="116" t="s">
        <v>7790</v>
      </c>
      <c r="E520" s="116" t="s">
        <v>7790</v>
      </c>
      <c r="F520" s="116" t="s">
        <v>7790</v>
      </c>
      <c r="G520" s="116" t="s">
        <v>7790</v>
      </c>
      <c r="H520" s="116" t="s">
        <v>7790</v>
      </c>
      <c r="I520" s="116" t="s">
        <v>7790</v>
      </c>
      <c r="J520" s="116" t="s">
        <v>7790</v>
      </c>
      <c r="K520" s="116" t="s">
        <v>7790</v>
      </c>
      <c r="L520" s="116" t="s">
        <v>7790</v>
      </c>
      <c r="M520" s="116" t="s">
        <v>7790</v>
      </c>
      <c r="N520" s="116">
        <v>-0.27227539428465808</v>
      </c>
      <c r="O520" s="116">
        <v>-0.24401233376246567</v>
      </c>
      <c r="P520" s="116">
        <v>2.9024976041863146</v>
      </c>
      <c r="Q520" s="116">
        <v>-0.58481736918719385</v>
      </c>
      <c r="R520" s="116">
        <v>5.2309938200939099E-2</v>
      </c>
    </row>
    <row r="521" spans="1:18">
      <c r="A521" s="89" t="s">
        <v>7673</v>
      </c>
      <c r="B521" s="89" t="s">
        <v>7674</v>
      </c>
      <c r="C521" s="116" t="s">
        <v>7790</v>
      </c>
      <c r="D521" s="116" t="s">
        <v>7790</v>
      </c>
      <c r="E521" s="116" t="s">
        <v>7790</v>
      </c>
      <c r="F521" s="116" t="s">
        <v>7790</v>
      </c>
      <c r="G521" s="116" t="s">
        <v>7790</v>
      </c>
      <c r="H521" s="116" t="s">
        <v>7790</v>
      </c>
      <c r="I521" s="116" t="s">
        <v>7790</v>
      </c>
      <c r="J521" s="116" t="s">
        <v>7790</v>
      </c>
      <c r="K521" s="116" t="s">
        <v>7790</v>
      </c>
      <c r="L521" s="116" t="s">
        <v>7790</v>
      </c>
      <c r="M521" s="116" t="s">
        <v>7790</v>
      </c>
      <c r="N521" s="116" t="s">
        <v>7790</v>
      </c>
      <c r="O521" s="116">
        <v>-1</v>
      </c>
      <c r="P521" s="116" t="s">
        <v>7790</v>
      </c>
      <c r="Q521" s="116" t="s">
        <v>7790</v>
      </c>
      <c r="R521" s="116" t="s">
        <v>7790</v>
      </c>
    </row>
    <row r="522" spans="1:18">
      <c r="A522" s="89" t="s">
        <v>5305</v>
      </c>
      <c r="B522" s="89" t="s">
        <v>4296</v>
      </c>
      <c r="C522" s="116">
        <v>0.29208970072753004</v>
      </c>
      <c r="D522" s="116">
        <v>0.25601207372494073</v>
      </c>
      <c r="E522" s="116">
        <v>-9.2273748477401329E-2</v>
      </c>
      <c r="F522" s="116">
        <v>0.26267906486177672</v>
      </c>
      <c r="G522" s="116">
        <v>0.22081242806604351</v>
      </c>
      <c r="H522" s="116">
        <v>6.0776349309976219E-2</v>
      </c>
      <c r="I522" s="116">
        <v>4.7089477398341462E-2</v>
      </c>
      <c r="J522" s="116">
        <v>-0.13352780946249987</v>
      </c>
      <c r="K522" s="116">
        <v>0.15067130172028809</v>
      </c>
      <c r="L522" s="116">
        <v>-1.3416274003247408E-2</v>
      </c>
      <c r="M522" s="116">
        <v>0.10837318925764783</v>
      </c>
      <c r="N522" s="116">
        <v>0.13231752333614089</v>
      </c>
      <c r="O522" s="116">
        <v>0.30811349743832084</v>
      </c>
      <c r="P522" s="116">
        <v>0.18906862175727102</v>
      </c>
      <c r="Q522" s="116">
        <v>5.9199258979302227E-2</v>
      </c>
      <c r="R522" s="116">
        <v>0.176783403757512</v>
      </c>
    </row>
    <row r="523" spans="1:18">
      <c r="A523" s="89" t="s">
        <v>7714</v>
      </c>
      <c r="B523" s="89" t="s">
        <v>7730</v>
      </c>
      <c r="C523" s="116">
        <v>0.28345346353802103</v>
      </c>
      <c r="D523" s="116">
        <v>14.785046465356276</v>
      </c>
      <c r="E523" s="116">
        <v>-4.277843462438935E-2</v>
      </c>
      <c r="F523" s="116">
        <v>0.17892774837625036</v>
      </c>
      <c r="G523" s="116">
        <v>-0.12052365443881974</v>
      </c>
      <c r="H523" s="116">
        <v>-0.88658529402385367</v>
      </c>
      <c r="I523" s="116">
        <v>-0.36924707870302731</v>
      </c>
      <c r="J523" s="116">
        <v>-0.22654647949758022</v>
      </c>
      <c r="K523" s="116">
        <v>-0.18766183251532476</v>
      </c>
      <c r="L523" s="116">
        <v>0.31256775346181009</v>
      </c>
      <c r="M523" s="116">
        <v>-1</v>
      </c>
      <c r="N523" s="116" t="s">
        <v>7790</v>
      </c>
      <c r="O523" s="116" t="s">
        <v>7790</v>
      </c>
      <c r="P523" s="116" t="s">
        <v>7790</v>
      </c>
      <c r="Q523" s="116" t="s">
        <v>7790</v>
      </c>
      <c r="R523" s="116" t="s">
        <v>7790</v>
      </c>
    </row>
    <row r="524" spans="1:18">
      <c r="A524" s="89" t="s">
        <v>5306</v>
      </c>
      <c r="B524" s="89" t="s">
        <v>4298</v>
      </c>
      <c r="C524" s="116">
        <v>0.14888253703158405</v>
      </c>
      <c r="D524" s="116">
        <v>6.0487199358922883E-2</v>
      </c>
      <c r="E524" s="116">
        <v>9.6046650319334459E-2</v>
      </c>
      <c r="F524" s="116">
        <v>5.8033852717517487E-2</v>
      </c>
      <c r="G524" s="116">
        <v>5.0339588007132896E-2</v>
      </c>
      <c r="H524" s="116">
        <v>7.1182387570138284E-2</v>
      </c>
      <c r="I524" s="116">
        <v>2.6901059804352423E-2</v>
      </c>
      <c r="J524" s="116">
        <v>6.5783397245545716E-2</v>
      </c>
      <c r="K524" s="116">
        <v>9.4127519805691451E-2</v>
      </c>
      <c r="L524" s="116">
        <v>-7.4023719229535767E-2</v>
      </c>
      <c r="M524" s="116">
        <v>0.18504986692552583</v>
      </c>
      <c r="N524" s="116">
        <v>0.10607905261439354</v>
      </c>
      <c r="O524" s="116">
        <v>8.7985659059399701E-2</v>
      </c>
      <c r="P524" s="116">
        <v>7.3775049443724816E-2</v>
      </c>
      <c r="Q524" s="116">
        <v>5.2677877079618129E-2</v>
      </c>
      <c r="R524" s="116">
        <v>0.12275672709994145</v>
      </c>
    </row>
    <row r="525" spans="1:18">
      <c r="A525" s="89" t="s">
        <v>5316</v>
      </c>
      <c r="B525" s="89" t="s">
        <v>550</v>
      </c>
      <c r="C525" s="116" t="s">
        <v>7790</v>
      </c>
      <c r="D525" s="116" t="s">
        <v>7790</v>
      </c>
      <c r="E525" s="116" t="s">
        <v>7790</v>
      </c>
      <c r="F525" s="116" t="s">
        <v>7790</v>
      </c>
      <c r="G525" s="116" t="s">
        <v>7790</v>
      </c>
      <c r="H525" s="116" t="s">
        <v>7790</v>
      </c>
      <c r="I525" s="116" t="s">
        <v>7790</v>
      </c>
      <c r="J525" s="116" t="s">
        <v>7790</v>
      </c>
      <c r="K525" s="116" t="s">
        <v>7790</v>
      </c>
      <c r="L525" s="116" t="s">
        <v>7790</v>
      </c>
      <c r="M525" s="116" t="s">
        <v>7790</v>
      </c>
      <c r="N525" s="116">
        <v>-1</v>
      </c>
      <c r="O525" s="116" t="s">
        <v>7790</v>
      </c>
      <c r="P525" s="116">
        <v>-1</v>
      </c>
      <c r="Q525" s="116" t="s">
        <v>7790</v>
      </c>
      <c r="R525" s="116" t="s">
        <v>7790</v>
      </c>
    </row>
    <row r="526" spans="1:18">
      <c r="A526" s="89" t="s">
        <v>5328</v>
      </c>
      <c r="B526" s="89" t="s">
        <v>1209</v>
      </c>
      <c r="C526" s="116">
        <v>0.5468740209630345</v>
      </c>
      <c r="D526" s="116">
        <v>-7.5162276131720884E-2</v>
      </c>
      <c r="E526" s="116">
        <v>-0.18108149290373932</v>
      </c>
      <c r="F526" s="116">
        <v>-0.35513729978242903</v>
      </c>
      <c r="G526" s="116">
        <v>2.5455516865768506</v>
      </c>
      <c r="H526" s="116">
        <v>0.60254564656471254</v>
      </c>
      <c r="I526" s="116">
        <v>0.12399090453341333</v>
      </c>
      <c r="J526" s="116">
        <v>2.7930392986848185E-2</v>
      </c>
      <c r="K526" s="116">
        <v>1.1637931652909161E-2</v>
      </c>
      <c r="L526" s="116">
        <v>-0.48991534981190987</v>
      </c>
      <c r="M526" s="116">
        <v>1.2925394057796566</v>
      </c>
      <c r="N526" s="116">
        <v>0.27003297831829598</v>
      </c>
      <c r="O526" s="116">
        <v>0.20917597931715726</v>
      </c>
      <c r="P526" s="116">
        <v>5.9706274941617288E-2</v>
      </c>
      <c r="Q526" s="116">
        <v>0.17546083342046903</v>
      </c>
      <c r="R526" s="116">
        <v>0.30466589711424419</v>
      </c>
    </row>
    <row r="527" spans="1:18">
      <c r="A527" s="89" t="s">
        <v>5330</v>
      </c>
      <c r="B527" s="89" t="s">
        <v>1230</v>
      </c>
      <c r="C527" s="116">
        <v>0.70857907239478446</v>
      </c>
      <c r="D527" s="116">
        <v>0.19242745698501085</v>
      </c>
      <c r="E527" s="116">
        <v>-0.48781217394408527</v>
      </c>
      <c r="F527" s="116">
        <v>1.4551879968436072</v>
      </c>
      <c r="G527" s="116">
        <v>0.50821008676523038</v>
      </c>
      <c r="H527" s="116">
        <v>0.2082111573939347</v>
      </c>
      <c r="I527" s="116">
        <v>6.0898529338115459E-2</v>
      </c>
      <c r="J527" s="116">
        <v>-0.40455201557185805</v>
      </c>
      <c r="K527" s="116">
        <v>0.34199411575215199</v>
      </c>
      <c r="L527" s="116">
        <v>0.26258968404427963</v>
      </c>
      <c r="M527" s="116">
        <v>-0.1832628531395728</v>
      </c>
      <c r="N527" s="116">
        <v>0.10530775576926676</v>
      </c>
      <c r="O527" s="116">
        <v>0.25411557265668638</v>
      </c>
      <c r="P527" s="116">
        <v>0.43868823433588666</v>
      </c>
      <c r="Q527" s="116">
        <v>-0.27551312011069662</v>
      </c>
      <c r="R527" s="116">
        <v>0.34734220172269814</v>
      </c>
    </row>
    <row r="528" spans="1:18">
      <c r="A528" s="89" t="s">
        <v>5349</v>
      </c>
      <c r="B528" s="89" t="s">
        <v>2473</v>
      </c>
      <c r="C528" s="116" t="s">
        <v>7790</v>
      </c>
      <c r="D528" s="116" t="s">
        <v>7790</v>
      </c>
      <c r="E528" s="116" t="s">
        <v>7790</v>
      </c>
      <c r="F528" s="116" t="s">
        <v>7790</v>
      </c>
      <c r="G528" s="116" t="s">
        <v>7790</v>
      </c>
      <c r="H528" s="116" t="s">
        <v>7790</v>
      </c>
      <c r="I528" s="116" t="s">
        <v>7790</v>
      </c>
      <c r="J528" s="116" t="s">
        <v>7790</v>
      </c>
      <c r="K528" s="116" t="s">
        <v>7790</v>
      </c>
      <c r="L528" s="116" t="s">
        <v>7790</v>
      </c>
      <c r="M528" s="116" t="s">
        <v>7790</v>
      </c>
      <c r="N528" s="116">
        <v>0.50298724957027652</v>
      </c>
      <c r="O528" s="116">
        <v>9.4366518290934636</v>
      </c>
      <c r="P528" s="116">
        <v>0.16163555892705883</v>
      </c>
      <c r="Q528" s="116">
        <v>0.89517754499555169</v>
      </c>
      <c r="R528" s="116">
        <v>1.390787754509093E-2</v>
      </c>
    </row>
    <row r="529" spans="1:18">
      <c r="A529" s="89" t="s">
        <v>5374</v>
      </c>
      <c r="B529" s="89" t="s">
        <v>5375</v>
      </c>
      <c r="C529" s="116">
        <v>0.37912229101882411</v>
      </c>
      <c r="D529" s="116">
        <v>-5.7220334801202477E-2</v>
      </c>
      <c r="E529" s="116">
        <v>0.57440052033069611</v>
      </c>
      <c r="F529" s="116">
        <v>-0.26602134133072053</v>
      </c>
      <c r="G529" s="116">
        <v>0.17615123936741672</v>
      </c>
      <c r="H529" s="116">
        <v>5.1038908633121549E-2</v>
      </c>
      <c r="I529" s="116">
        <v>0.19191842212031185</v>
      </c>
      <c r="J529" s="116">
        <v>-2.6765801166967362E-2</v>
      </c>
      <c r="K529" s="116">
        <v>-0.11087915905420476</v>
      </c>
      <c r="L529" s="116">
        <v>-4.1245484219890494E-2</v>
      </c>
      <c r="M529" s="116">
        <v>6.4582636832177798E-4</v>
      </c>
      <c r="N529" s="116">
        <v>-0.11088670221535735</v>
      </c>
      <c r="O529" s="116">
        <v>0.2315421524993897</v>
      </c>
      <c r="P529" s="116">
        <v>-4.604168164050082E-2</v>
      </c>
      <c r="Q529" s="116">
        <v>0.13691067334033624</v>
      </c>
      <c r="R529" s="116">
        <v>0.13207551245233895</v>
      </c>
    </row>
    <row r="530" spans="1:18">
      <c r="A530" s="89" t="s">
        <v>5376</v>
      </c>
      <c r="B530" s="89" t="s">
        <v>2761</v>
      </c>
      <c r="C530" s="116">
        <v>9.4587776151648262E-2</v>
      </c>
      <c r="D530" s="116">
        <v>-0.29663279916496954</v>
      </c>
      <c r="E530" s="116">
        <v>0.75155207606632146</v>
      </c>
      <c r="F530" s="116">
        <v>-0.30452636306895808</v>
      </c>
      <c r="G530" s="116">
        <v>0.5123616818446739</v>
      </c>
      <c r="H530" s="116">
        <v>0.51092343959814457</v>
      </c>
      <c r="I530" s="116">
        <v>-0.31665056513479706</v>
      </c>
      <c r="J530" s="116">
        <v>0.13123171316763171</v>
      </c>
      <c r="K530" s="116">
        <v>-0.11583894972660769</v>
      </c>
      <c r="L530" s="116">
        <v>-7.228253872228585E-3</v>
      </c>
      <c r="M530" s="116">
        <v>5.4991442130908341E-2</v>
      </c>
      <c r="N530" s="116">
        <v>-0.39866179417557268</v>
      </c>
      <c r="O530" s="116">
        <v>0.83151522648835097</v>
      </c>
      <c r="P530" s="116">
        <v>0.51070724923680189</v>
      </c>
      <c r="Q530" s="116">
        <v>6.2298547211451449E-2</v>
      </c>
      <c r="R530" s="116">
        <v>-4.9824334384290903E-2</v>
      </c>
    </row>
    <row r="531" spans="1:18">
      <c r="A531" s="89" t="s">
        <v>5385</v>
      </c>
      <c r="B531" s="89" t="s">
        <v>2765</v>
      </c>
      <c r="C531" s="116">
        <v>1.6494302084594015E-2</v>
      </c>
      <c r="D531" s="116">
        <v>0.31927133785685502</v>
      </c>
      <c r="E531" s="116">
        <v>0.29558803434130176</v>
      </c>
      <c r="F531" s="116">
        <v>-0.46299257067504129</v>
      </c>
      <c r="G531" s="116">
        <v>-8.390377867878418E-2</v>
      </c>
      <c r="H531" s="116">
        <v>-0.22484186035948117</v>
      </c>
      <c r="I531" s="116">
        <v>0.45574733517184152</v>
      </c>
      <c r="J531" s="116">
        <v>-0.18544599915789328</v>
      </c>
      <c r="K531" s="116">
        <v>0.118235249285497</v>
      </c>
      <c r="L531" s="116">
        <v>-0.69141442581309742</v>
      </c>
      <c r="M531" s="116">
        <v>-0.9103391750906058</v>
      </c>
      <c r="N531" s="116">
        <v>-0.85530902817900167</v>
      </c>
      <c r="O531" s="116">
        <v>-1.9564740295836658E-2</v>
      </c>
      <c r="P531" s="116">
        <v>0.76655247197064913</v>
      </c>
      <c r="Q531" s="116">
        <v>-0.3523532323543076</v>
      </c>
      <c r="R531" s="116">
        <v>-0.80285895281661901</v>
      </c>
    </row>
    <row r="532" spans="1:18">
      <c r="A532" s="89" t="s">
        <v>5403</v>
      </c>
      <c r="B532" s="89" t="s">
        <v>5404</v>
      </c>
      <c r="C532" s="116">
        <v>1.4877910116138704E-2</v>
      </c>
      <c r="D532" s="116">
        <v>-0.20101888131202239</v>
      </c>
      <c r="E532" s="116">
        <v>0.27420540108088765</v>
      </c>
      <c r="F532" s="116">
        <v>-0.26286233631222744</v>
      </c>
      <c r="G532" s="116">
        <v>0.10757021429343117</v>
      </c>
      <c r="H532" s="116">
        <v>1.2910834312186608</v>
      </c>
      <c r="I532" s="116">
        <v>-0.28512825092491012</v>
      </c>
      <c r="J532" s="116">
        <v>-0.16014608595070134</v>
      </c>
      <c r="K532" s="116">
        <v>-8.6132086367515459E-2</v>
      </c>
      <c r="L532" s="116">
        <v>-0.18877386990475487</v>
      </c>
      <c r="M532" s="116">
        <v>0.15337606941562165</v>
      </c>
      <c r="N532" s="116">
        <v>-0.28391740556538914</v>
      </c>
      <c r="O532" s="116">
        <v>-0.11819649692020129</v>
      </c>
      <c r="P532" s="116">
        <v>-0.10088190777329487</v>
      </c>
      <c r="Q532" s="116">
        <v>-0.25999614484064881</v>
      </c>
      <c r="R532" s="116">
        <v>-0.23792957367242984</v>
      </c>
    </row>
    <row r="533" spans="1:18">
      <c r="A533" s="89" t="s">
        <v>5412</v>
      </c>
      <c r="B533" s="89" t="s">
        <v>2759</v>
      </c>
      <c r="C533" s="116">
        <v>0.84835751846229313</v>
      </c>
      <c r="D533" s="116">
        <v>6.2702811941426129E-2</v>
      </c>
      <c r="E533" s="116">
        <v>0.12021497805529102</v>
      </c>
      <c r="F533" s="116">
        <v>1.0531385538141196</v>
      </c>
      <c r="G533" s="116">
        <v>2.4408919808907399</v>
      </c>
      <c r="H533" s="116">
        <v>0.23258435678863698</v>
      </c>
      <c r="I533" s="116">
        <v>0.23618902973327427</v>
      </c>
      <c r="J533" s="116">
        <v>7.3865785858638233E-2</v>
      </c>
      <c r="K533" s="116">
        <v>2.5208153556096624E-2</v>
      </c>
      <c r="L533" s="116">
        <v>0.44241189888424604</v>
      </c>
      <c r="M533" s="116">
        <v>-0.17395115948517126</v>
      </c>
      <c r="N533" s="116">
        <v>-0.90835698282849797</v>
      </c>
      <c r="O533" s="116">
        <v>-0.47009412350319724</v>
      </c>
      <c r="P533" s="116">
        <v>2.5416059893476564</v>
      </c>
      <c r="Q533" s="116">
        <v>0.47390588660530919</v>
      </c>
      <c r="R533" s="116">
        <v>-0.23086355398188085</v>
      </c>
    </row>
    <row r="534" spans="1:18">
      <c r="A534" s="89" t="s">
        <v>5421</v>
      </c>
      <c r="B534" s="89" t="s">
        <v>5422</v>
      </c>
      <c r="C534" s="116">
        <v>0.41434597659586836</v>
      </c>
      <c r="D534" s="116">
        <v>0.4525142434911098</v>
      </c>
      <c r="E534" s="116">
        <v>8.1973786630707979E-2</v>
      </c>
      <c r="F534" s="116">
        <v>-0.13126678168754136</v>
      </c>
      <c r="G534" s="116">
        <v>1.0062905959739279</v>
      </c>
      <c r="H534" s="116">
        <v>0.36224799241015537</v>
      </c>
      <c r="I534" s="116">
        <v>-1.7657821245908756E-2</v>
      </c>
      <c r="J534" s="116">
        <v>0.23117454672368232</v>
      </c>
      <c r="K534" s="116">
        <v>-0.60245833426884277</v>
      </c>
      <c r="L534" s="116">
        <v>0.64527946874227982</v>
      </c>
      <c r="M534" s="116">
        <v>5.5254097086473442E-2</v>
      </c>
      <c r="N534" s="116">
        <v>-0.29986883171787571</v>
      </c>
      <c r="O534" s="116">
        <v>-8.433367696568117E-2</v>
      </c>
      <c r="P534" s="116">
        <v>0.98401685065964295</v>
      </c>
      <c r="Q534" s="116">
        <v>0.1517473883865228</v>
      </c>
      <c r="R534" s="116">
        <v>4.5633198285691678E-2</v>
      </c>
    </row>
    <row r="535" spans="1:18">
      <c r="A535" s="89" t="s">
        <v>5431</v>
      </c>
      <c r="B535" s="89" t="s">
        <v>5432</v>
      </c>
      <c r="C535" s="116">
        <v>0.32921785795320435</v>
      </c>
      <c r="D535" s="116">
        <v>0.20439912077699129</v>
      </c>
      <c r="E535" s="116">
        <v>7.9406817534005691E-2</v>
      </c>
      <c r="F535" s="116">
        <v>-0.82787111473497332</v>
      </c>
      <c r="G535" s="116">
        <v>1.5814585994499137</v>
      </c>
      <c r="H535" s="116">
        <v>0.89995124892391387</v>
      </c>
      <c r="I535" s="116">
        <v>0.35643568082689847</v>
      </c>
      <c r="J535" s="116">
        <v>-0.2994246224463365</v>
      </c>
      <c r="K535" s="116">
        <v>3.9561880725671683E-2</v>
      </c>
      <c r="L535" s="116">
        <v>-0.32529537743218617</v>
      </c>
      <c r="M535" s="116">
        <v>5.1277733113274104E-2</v>
      </c>
      <c r="N535" s="116">
        <v>-0.43647260726665471</v>
      </c>
      <c r="O535" s="116">
        <v>-0.75916422495622937</v>
      </c>
      <c r="P535" s="116">
        <v>2.5984163505010658</v>
      </c>
      <c r="Q535" s="116">
        <v>-0.46196953471912439</v>
      </c>
      <c r="R535" s="116">
        <v>-0.4144158587123894</v>
      </c>
    </row>
    <row r="536" spans="1:18">
      <c r="A536" s="89" t="s">
        <v>5441</v>
      </c>
      <c r="B536" s="89" t="s">
        <v>5442</v>
      </c>
      <c r="C536" s="116">
        <v>0.40316077141578788</v>
      </c>
      <c r="D536" s="116">
        <v>0.4161977914125532</v>
      </c>
      <c r="E536" s="116">
        <v>8.3556453678163889E-2</v>
      </c>
      <c r="F536" s="116">
        <v>1.1860442880757929</v>
      </c>
      <c r="G536" s="116">
        <v>0.57197458842943538</v>
      </c>
      <c r="H536" s="116">
        <v>-2.6663982188803836E-2</v>
      </c>
      <c r="I536" s="116">
        <v>0.14524350014446252</v>
      </c>
      <c r="J536" s="116">
        <v>2.5067093554910658E-2</v>
      </c>
      <c r="K536" s="116">
        <v>-0.15434727959317129</v>
      </c>
      <c r="L536" s="116">
        <v>-8.5778527081571854E-2</v>
      </c>
      <c r="M536" s="116">
        <v>1.558775707601967E-2</v>
      </c>
      <c r="N536" s="116">
        <v>4.5346575947950996E-2</v>
      </c>
      <c r="O536" s="116">
        <v>6.228650281292758E-2</v>
      </c>
      <c r="P536" s="116">
        <v>6.1154194193776323E-2</v>
      </c>
      <c r="Q536" s="116">
        <v>0.17178042857437648</v>
      </c>
      <c r="R536" s="116">
        <v>0.24179502315134882</v>
      </c>
    </row>
    <row r="537" spans="1:18">
      <c r="A537" s="89" t="s">
        <v>5451</v>
      </c>
      <c r="B537" s="89" t="s">
        <v>5452</v>
      </c>
      <c r="C537" s="116">
        <v>0.31644580370236808</v>
      </c>
      <c r="D537" s="116">
        <v>-9.5964729606936916E-2</v>
      </c>
      <c r="E537" s="116">
        <v>-7.40778571109868E-2</v>
      </c>
      <c r="F537" s="116">
        <v>0.15420095955696667</v>
      </c>
      <c r="G537" s="116">
        <v>-0.10843894657979547</v>
      </c>
      <c r="H537" s="116">
        <v>-0.10764737376210609</v>
      </c>
      <c r="I537" s="116">
        <v>0.40522706880283121</v>
      </c>
      <c r="J537" s="116">
        <v>0.24870539746577336</v>
      </c>
      <c r="K537" s="116">
        <v>-8.7054362451566947E-2</v>
      </c>
      <c r="L537" s="116">
        <v>0.24430107181494853</v>
      </c>
      <c r="M537" s="116">
        <v>-0.12266074988092823</v>
      </c>
      <c r="N537" s="116">
        <v>0.20991553397879703</v>
      </c>
      <c r="O537" s="116">
        <v>-0.42072333346905177</v>
      </c>
      <c r="P537" s="116">
        <v>0.8500290723172057</v>
      </c>
      <c r="Q537" s="116">
        <v>0.38194644354763474</v>
      </c>
      <c r="R537" s="116">
        <v>0.28266836777993953</v>
      </c>
    </row>
    <row r="538" spans="1:18">
      <c r="A538" s="89" t="s">
        <v>5470</v>
      </c>
      <c r="B538" s="89" t="s">
        <v>47</v>
      </c>
      <c r="C538" s="116">
        <v>1.0069524208495482</v>
      </c>
      <c r="D538" s="116">
        <v>-0.45104556830976872</v>
      </c>
      <c r="E538" s="116">
        <v>1.5829531267969221</v>
      </c>
      <c r="F538" s="116">
        <v>-0.56542355943535372</v>
      </c>
      <c r="G538" s="116">
        <v>-0.22027764642656367</v>
      </c>
      <c r="H538" s="116">
        <v>0.40678029714016217</v>
      </c>
      <c r="I538" s="116">
        <v>0.30869127735112278</v>
      </c>
      <c r="J538" s="116">
        <v>-6.336557006165866E-2</v>
      </c>
      <c r="K538" s="116">
        <v>-0.16128879773978122</v>
      </c>
      <c r="L538" s="116">
        <v>0.55233927164200836</v>
      </c>
      <c r="M538" s="116">
        <v>0.16880793367408065</v>
      </c>
      <c r="N538" s="116">
        <v>-0.21015493518924377</v>
      </c>
      <c r="O538" s="116">
        <v>0.5613269398458578</v>
      </c>
      <c r="P538" s="116">
        <v>-0.28834224447328893</v>
      </c>
      <c r="Q538" s="116">
        <v>7.2222862603653848E-2</v>
      </c>
      <c r="R538" s="116">
        <v>-1.4636278935291069E-2</v>
      </c>
    </row>
    <row r="539" spans="1:18">
      <c r="A539" s="89" t="s">
        <v>5492</v>
      </c>
      <c r="B539" s="89" t="s">
        <v>7675</v>
      </c>
      <c r="C539" s="116" t="s">
        <v>7790</v>
      </c>
      <c r="D539" s="116" t="s">
        <v>7790</v>
      </c>
      <c r="E539" s="116" t="s">
        <v>7790</v>
      </c>
      <c r="F539" s="116" t="s">
        <v>7790</v>
      </c>
      <c r="G539" s="116" t="s">
        <v>7790</v>
      </c>
      <c r="H539" s="116" t="s">
        <v>7790</v>
      </c>
      <c r="I539" s="116" t="s">
        <v>7790</v>
      </c>
      <c r="J539" s="116" t="s">
        <v>7790</v>
      </c>
      <c r="K539" s="116" t="s">
        <v>7790</v>
      </c>
      <c r="L539" s="116" t="s">
        <v>7790</v>
      </c>
      <c r="M539" s="116" t="s">
        <v>7790</v>
      </c>
      <c r="N539" s="116">
        <v>8.020635189389802E-2</v>
      </c>
      <c r="O539" s="116">
        <v>1.743663644972071E-2</v>
      </c>
      <c r="P539" s="116">
        <v>5.5440661567063287E-2</v>
      </c>
      <c r="Q539" s="116">
        <v>0.14334028317780723</v>
      </c>
      <c r="R539" s="116">
        <v>0.21124939799475295</v>
      </c>
    </row>
    <row r="540" spans="1:18">
      <c r="A540" s="89" t="s">
        <v>5494</v>
      </c>
      <c r="B540" s="89" t="s">
        <v>176</v>
      </c>
      <c r="C540" s="116" t="s">
        <v>7790</v>
      </c>
      <c r="D540" s="116" t="s">
        <v>7790</v>
      </c>
      <c r="E540" s="116" t="s">
        <v>7790</v>
      </c>
      <c r="F540" s="116" t="s">
        <v>7790</v>
      </c>
      <c r="G540" s="116" t="s">
        <v>7790</v>
      </c>
      <c r="H540" s="116" t="s">
        <v>7790</v>
      </c>
      <c r="I540" s="116" t="s">
        <v>7790</v>
      </c>
      <c r="J540" s="116" t="s">
        <v>7790</v>
      </c>
      <c r="K540" s="116" t="s">
        <v>7790</v>
      </c>
      <c r="L540" s="116" t="s">
        <v>7790</v>
      </c>
      <c r="M540" s="116" t="s">
        <v>7790</v>
      </c>
      <c r="N540" s="116">
        <v>3.0937867751018366E-2</v>
      </c>
      <c r="O540" s="116">
        <v>-0.25864088409669761</v>
      </c>
      <c r="P540" s="116">
        <v>-0.98012207537557494</v>
      </c>
      <c r="Q540" s="116">
        <v>-0.16533047436229453</v>
      </c>
      <c r="R540" s="116">
        <v>-2.6920071264544432E-2</v>
      </c>
    </row>
    <row r="541" spans="1:18" ht="25.5">
      <c r="A541" s="89" t="s">
        <v>5521</v>
      </c>
      <c r="B541" s="89" t="s">
        <v>2962</v>
      </c>
      <c r="C541" s="116" t="s">
        <v>7790</v>
      </c>
      <c r="D541" s="116" t="s">
        <v>7790</v>
      </c>
      <c r="E541" s="116" t="s">
        <v>7790</v>
      </c>
      <c r="F541" s="116" t="s">
        <v>7790</v>
      </c>
      <c r="G541" s="116" t="s">
        <v>7790</v>
      </c>
      <c r="H541" s="116" t="s">
        <v>7790</v>
      </c>
      <c r="I541" s="116" t="s">
        <v>7790</v>
      </c>
      <c r="J541" s="116" t="s">
        <v>7790</v>
      </c>
      <c r="K541" s="116" t="s">
        <v>7790</v>
      </c>
      <c r="L541" s="116" t="s">
        <v>7790</v>
      </c>
      <c r="M541" s="116" t="s">
        <v>7790</v>
      </c>
      <c r="N541" s="116">
        <v>-2.3778616773495465E-2</v>
      </c>
      <c r="O541" s="116">
        <v>-5.5078185357191112E-2</v>
      </c>
      <c r="P541" s="116">
        <v>0.26977149743931328</v>
      </c>
      <c r="Q541" s="116">
        <v>7.0413310226149939E-2</v>
      </c>
      <c r="R541" s="116">
        <v>0.20978860421766599</v>
      </c>
    </row>
    <row r="542" spans="1:18">
      <c r="A542" s="89" t="s">
        <v>5537</v>
      </c>
      <c r="B542" s="89" t="s">
        <v>215</v>
      </c>
      <c r="C542" s="116" t="s">
        <v>7790</v>
      </c>
      <c r="D542" s="116" t="s">
        <v>7790</v>
      </c>
      <c r="E542" s="116" t="s">
        <v>7790</v>
      </c>
      <c r="F542" s="116" t="s">
        <v>7790</v>
      </c>
      <c r="G542" s="116" t="s">
        <v>7790</v>
      </c>
      <c r="H542" s="116" t="s">
        <v>7790</v>
      </c>
      <c r="I542" s="116" t="s">
        <v>7790</v>
      </c>
      <c r="J542" s="116" t="s">
        <v>7790</v>
      </c>
      <c r="K542" s="116" t="s">
        <v>7790</v>
      </c>
      <c r="L542" s="116" t="s">
        <v>7790</v>
      </c>
      <c r="M542" s="116" t="s">
        <v>7790</v>
      </c>
      <c r="N542" s="116" t="s">
        <v>7790</v>
      </c>
      <c r="O542" s="116" t="s">
        <v>7790</v>
      </c>
      <c r="P542" s="116" t="s">
        <v>7790</v>
      </c>
      <c r="Q542" s="116" t="s">
        <v>7790</v>
      </c>
      <c r="R542" s="116" t="s">
        <v>7790</v>
      </c>
    </row>
    <row r="543" spans="1:18">
      <c r="A543" s="89" t="s">
        <v>5544</v>
      </c>
      <c r="B543" s="89" t="s">
        <v>5545</v>
      </c>
      <c r="C543" s="116" t="s">
        <v>7790</v>
      </c>
      <c r="D543" s="116" t="s">
        <v>7790</v>
      </c>
      <c r="E543" s="116" t="s">
        <v>7790</v>
      </c>
      <c r="F543" s="116" t="s">
        <v>7790</v>
      </c>
      <c r="G543" s="116" t="s">
        <v>7790</v>
      </c>
      <c r="H543" s="116" t="s">
        <v>7790</v>
      </c>
      <c r="I543" s="116" t="s">
        <v>7790</v>
      </c>
      <c r="J543" s="116" t="s">
        <v>7790</v>
      </c>
      <c r="K543" s="116" t="s">
        <v>7790</v>
      </c>
      <c r="L543" s="116" t="s">
        <v>7790</v>
      </c>
      <c r="M543" s="116" t="s">
        <v>7790</v>
      </c>
      <c r="N543" s="116">
        <v>0.10229111779456979</v>
      </c>
      <c r="O543" s="116">
        <v>7.3346010292372865E-2</v>
      </c>
      <c r="P543" s="116">
        <v>0.1587850572511349</v>
      </c>
      <c r="Q543" s="116">
        <v>0.15172934881073341</v>
      </c>
      <c r="R543" s="116">
        <v>0.2117487025474416</v>
      </c>
    </row>
    <row r="544" spans="1:18">
      <c r="A544" s="89" t="s">
        <v>5555</v>
      </c>
      <c r="B544" s="89" t="s">
        <v>968</v>
      </c>
      <c r="C544" s="116" t="s">
        <v>7790</v>
      </c>
      <c r="D544" s="116" t="s">
        <v>7790</v>
      </c>
      <c r="E544" s="116" t="s">
        <v>7790</v>
      </c>
      <c r="F544" s="116" t="s">
        <v>7790</v>
      </c>
      <c r="G544" s="116" t="s">
        <v>7790</v>
      </c>
      <c r="H544" s="116" t="s">
        <v>7790</v>
      </c>
      <c r="I544" s="116" t="s">
        <v>7790</v>
      </c>
      <c r="J544" s="116" t="s">
        <v>7790</v>
      </c>
      <c r="K544" s="116" t="s">
        <v>7790</v>
      </c>
      <c r="L544" s="116" t="s">
        <v>7790</v>
      </c>
      <c r="M544" s="116" t="s">
        <v>7790</v>
      </c>
      <c r="N544" s="116" t="s">
        <v>7790</v>
      </c>
      <c r="O544" s="116" t="s">
        <v>7790</v>
      </c>
      <c r="P544" s="116" t="s">
        <v>7790</v>
      </c>
      <c r="Q544" s="116" t="s">
        <v>7790</v>
      </c>
      <c r="R544" s="116" t="s">
        <v>7790</v>
      </c>
    </row>
    <row r="545" spans="1:18">
      <c r="A545" s="89" t="s">
        <v>5571</v>
      </c>
      <c r="B545" s="89" t="s">
        <v>4395</v>
      </c>
      <c r="C545" s="116">
        <v>5.6139691140850712E-2</v>
      </c>
      <c r="D545" s="116">
        <v>1.7572465873648428</v>
      </c>
      <c r="E545" s="116">
        <v>-0.36424803041429321</v>
      </c>
      <c r="F545" s="116">
        <v>-0.43571402300891249</v>
      </c>
      <c r="G545" s="116">
        <v>0.51084860637833418</v>
      </c>
      <c r="H545" s="116">
        <v>0.54545330174844309</v>
      </c>
      <c r="I545" s="116">
        <v>-0.19031875256760122</v>
      </c>
      <c r="J545" s="116">
        <v>11.101891463037294</v>
      </c>
      <c r="K545" s="116">
        <v>9.1450965890783609E-2</v>
      </c>
      <c r="L545" s="116">
        <v>1.4930580070989636</v>
      </c>
      <c r="M545" s="116">
        <v>-0.49356775398027353</v>
      </c>
      <c r="N545" s="116">
        <v>0.21056859051895604</v>
      </c>
      <c r="O545" s="116">
        <v>-0.88805221988994842</v>
      </c>
      <c r="P545" s="116">
        <v>-9.0137023621373213E-2</v>
      </c>
      <c r="Q545" s="116">
        <v>7.141145049081099E-2</v>
      </c>
      <c r="R545" s="116">
        <v>2.8773657768226868</v>
      </c>
    </row>
    <row r="546" spans="1:18">
      <c r="A546" s="89" t="s">
        <v>5572</v>
      </c>
      <c r="B546" s="89" t="s">
        <v>5573</v>
      </c>
      <c r="C546" s="116">
        <v>-0.93833906696321201</v>
      </c>
      <c r="D546" s="116">
        <v>24.751579417932721</v>
      </c>
      <c r="E546" s="116">
        <v>-0.77963264107833496</v>
      </c>
      <c r="F546" s="116">
        <v>-0.87962246431544822</v>
      </c>
      <c r="G546" s="116">
        <v>280.3107938178062</v>
      </c>
      <c r="H546" s="116">
        <v>-0.9918101938374696</v>
      </c>
      <c r="I546" s="116">
        <v>0.40761461324035997</v>
      </c>
      <c r="J546" s="116">
        <v>4462.0780249390173</v>
      </c>
      <c r="K546" s="116">
        <v>3.0146060236286853E-3</v>
      </c>
      <c r="L546" s="116">
        <v>1.7403919398634686</v>
      </c>
      <c r="M546" s="116">
        <v>-0.49690718204921247</v>
      </c>
      <c r="N546" s="116">
        <v>0.10680723215626253</v>
      </c>
      <c r="O546" s="116">
        <v>-0.9025737692810325</v>
      </c>
      <c r="P546" s="116">
        <v>5.0742871009775703E-2</v>
      </c>
      <c r="Q546" s="116">
        <v>7.6994997017737488E-2</v>
      </c>
      <c r="R546" s="116">
        <v>3.2421529243669838</v>
      </c>
    </row>
    <row r="547" spans="1:18">
      <c r="A547" s="89" t="s">
        <v>5577</v>
      </c>
      <c r="B547" s="89" t="s">
        <v>4702</v>
      </c>
      <c r="C547" s="116">
        <v>-0.76414476235501605</v>
      </c>
      <c r="D547" s="116">
        <v>2.8309997131930245</v>
      </c>
      <c r="E547" s="116">
        <v>-0.5020281485841166</v>
      </c>
      <c r="F547" s="116">
        <v>5.0824324408283363</v>
      </c>
      <c r="G547" s="116">
        <v>-1</v>
      </c>
      <c r="H547" s="116" t="s">
        <v>7790</v>
      </c>
      <c r="I547" s="116" t="s">
        <v>7790</v>
      </c>
      <c r="J547" s="116" t="s">
        <v>7790</v>
      </c>
      <c r="K547" s="116">
        <v>13.4401394144174</v>
      </c>
      <c r="L547" s="116">
        <v>-0.99761849182255946</v>
      </c>
      <c r="M547" s="116">
        <v>35.661181621633695</v>
      </c>
      <c r="N547" s="116">
        <v>-0.498316394357464</v>
      </c>
      <c r="O547" s="116">
        <v>-0.86864468244667414</v>
      </c>
      <c r="P547" s="116">
        <v>1.9008242635617187</v>
      </c>
      <c r="Q547" s="116">
        <v>-0.1769408786356198</v>
      </c>
      <c r="R547" s="116">
        <v>4.038764945082951</v>
      </c>
    </row>
    <row r="548" spans="1:18">
      <c r="A548" s="89" t="s">
        <v>5582</v>
      </c>
      <c r="B548" s="89" t="s">
        <v>4411</v>
      </c>
      <c r="C548" s="116">
        <v>0.52671123496069083</v>
      </c>
      <c r="D548" s="116">
        <v>1.6182699117953989</v>
      </c>
      <c r="E548" s="116">
        <v>-0.33871880150625289</v>
      </c>
      <c r="F548" s="116">
        <v>-0.90243720809149075</v>
      </c>
      <c r="G548" s="116">
        <v>5.7858802718899938</v>
      </c>
      <c r="H548" s="116">
        <v>1.1722775525863582</v>
      </c>
      <c r="I548" s="116">
        <v>-0.19123794951407636</v>
      </c>
      <c r="J548" s="116">
        <v>-0.81286526765626044</v>
      </c>
      <c r="K548" s="116">
        <v>5.3216361493312938</v>
      </c>
      <c r="L548" s="116">
        <v>-0.83503840457761358</v>
      </c>
      <c r="M548" s="116">
        <v>3.1204255344760234E-2</v>
      </c>
      <c r="N548" s="116">
        <v>8.7505193942614614</v>
      </c>
      <c r="O548" s="116">
        <v>-0.75282916547121248</v>
      </c>
      <c r="P548" s="116">
        <v>-0.60933980027085011</v>
      </c>
      <c r="Q548" s="116">
        <v>1.8104190051849267E-2</v>
      </c>
      <c r="R548" s="116">
        <v>-0.94013007926611225</v>
      </c>
    </row>
    <row r="549" spans="1:18">
      <c r="A549" s="89" t="s">
        <v>5590</v>
      </c>
      <c r="B549" s="89" t="s">
        <v>5591</v>
      </c>
      <c r="C549" s="116">
        <v>0.20214577476615658</v>
      </c>
      <c r="D549" s="116">
        <v>6.6367623485041882E-3</v>
      </c>
      <c r="E549" s="116">
        <v>-0.13758957960656482</v>
      </c>
      <c r="F549" s="116">
        <v>-0.23115982331916551</v>
      </c>
      <c r="G549" s="116">
        <v>-2.501536635884416E-2</v>
      </c>
      <c r="H549" s="116">
        <v>0.18886017203105343</v>
      </c>
      <c r="I549" s="116">
        <v>0.49958064075910968</v>
      </c>
      <c r="J549" s="116">
        <v>0.60886148833805898</v>
      </c>
      <c r="K549" s="116">
        <v>-7.2709560179340826E-2</v>
      </c>
      <c r="L549" s="116">
        <v>-0.31951451844831402</v>
      </c>
      <c r="M549" s="116">
        <v>0.67091040449469452</v>
      </c>
      <c r="N549" s="116">
        <v>2.7215486471430461E-2</v>
      </c>
      <c r="O549" s="116">
        <v>0.48530206858287084</v>
      </c>
      <c r="P549" s="116">
        <v>-3.6302762058422311E-2</v>
      </c>
      <c r="Q549" s="116">
        <v>0.6030346551282606</v>
      </c>
      <c r="R549" s="116">
        <v>-5.7304359373343439E-2</v>
      </c>
    </row>
    <row r="550" spans="1:18">
      <c r="A550" s="89" t="s">
        <v>7715</v>
      </c>
      <c r="B550" s="89" t="s">
        <v>867</v>
      </c>
      <c r="C550" s="116">
        <v>2.6248076852384061E-2</v>
      </c>
      <c r="D550" s="116">
        <v>7.1596290762755865E-2</v>
      </c>
      <c r="E550" s="116">
        <v>-2.441893635472181E-2</v>
      </c>
      <c r="F550" s="116">
        <v>6.2243470218138475E-2</v>
      </c>
      <c r="G550" s="116">
        <v>3.1122328117387354E-2</v>
      </c>
      <c r="H550" s="116">
        <v>8.1224895333180669E-2</v>
      </c>
      <c r="I550" s="116">
        <v>6.1040437297544603E-2</v>
      </c>
      <c r="J550" s="116">
        <v>0.27379987542448303</v>
      </c>
      <c r="K550" s="116">
        <v>0.19197001760286603</v>
      </c>
      <c r="L550" s="116">
        <v>-2.8004149685526336E-2</v>
      </c>
      <c r="M550" s="116">
        <v>-1</v>
      </c>
      <c r="N550" s="116" t="s">
        <v>7790</v>
      </c>
      <c r="O550" s="116" t="s">
        <v>7790</v>
      </c>
      <c r="P550" s="116" t="s">
        <v>7790</v>
      </c>
      <c r="Q550" s="116" t="s">
        <v>7790</v>
      </c>
      <c r="R550" s="116" t="s">
        <v>7790</v>
      </c>
    </row>
    <row r="551" spans="1:18">
      <c r="A551" s="89" t="s">
        <v>5592</v>
      </c>
      <c r="B551" s="89" t="s">
        <v>1242</v>
      </c>
      <c r="C551" s="116">
        <v>0.12816794311834334</v>
      </c>
      <c r="D551" s="116">
        <v>1.3376853331693086</v>
      </c>
      <c r="E551" s="116">
        <v>-0.20629117653383533</v>
      </c>
      <c r="F551" s="116">
        <v>-0.38557503841046425</v>
      </c>
      <c r="G551" s="116">
        <v>0.16072527860277153</v>
      </c>
      <c r="H551" s="116">
        <v>6.2589122660949847E-2</v>
      </c>
      <c r="I551" s="116">
        <v>0.21104820622314846</v>
      </c>
      <c r="J551" s="116">
        <v>5.8105928358048065E-2</v>
      </c>
      <c r="K551" s="116">
        <v>0.774428210523191</v>
      </c>
      <c r="L551" s="116">
        <v>-0.40199860189778658</v>
      </c>
      <c r="M551" s="116">
        <v>-2.3711194749982067E-2</v>
      </c>
      <c r="N551" s="116">
        <v>2.6917237883064216E-2</v>
      </c>
      <c r="O551" s="116">
        <v>0.44694842540006818</v>
      </c>
      <c r="P551" s="116">
        <v>-0.1436536758603183</v>
      </c>
      <c r="Q551" s="116">
        <v>0.24251201788198928</v>
      </c>
      <c r="R551" s="116">
        <v>3.2634177457977698E-2</v>
      </c>
    </row>
    <row r="552" spans="1:18">
      <c r="A552" s="89" t="s">
        <v>5602</v>
      </c>
      <c r="B552" s="89" t="s">
        <v>4512</v>
      </c>
      <c r="C552" s="116">
        <v>0.95341423952508508</v>
      </c>
      <c r="D552" s="116">
        <v>3.0830752398981476E-2</v>
      </c>
      <c r="E552" s="116">
        <v>-0.37744352726293673</v>
      </c>
      <c r="F552" s="116">
        <v>-4.9491327019346443E-2</v>
      </c>
      <c r="G552" s="116">
        <v>-0.33840694975630303</v>
      </c>
      <c r="H552" s="116">
        <v>8.6038350370452932E-2</v>
      </c>
      <c r="I552" s="116">
        <v>1.8089346996489146</v>
      </c>
      <c r="J552" s="116">
        <v>1.0980005379948632</v>
      </c>
      <c r="K552" s="116">
        <v>-0.16256093023434426</v>
      </c>
      <c r="L552" s="116">
        <v>-0.54434758168944064</v>
      </c>
      <c r="M552" s="116">
        <v>0.77873190278669613</v>
      </c>
      <c r="N552" s="116">
        <v>0.1749560134818835</v>
      </c>
      <c r="O552" s="116">
        <v>0.59304212622583852</v>
      </c>
      <c r="P552" s="116">
        <v>4.6293352510268448E-2</v>
      </c>
      <c r="Q552" s="116">
        <v>0.71229959456681358</v>
      </c>
      <c r="R552" s="116">
        <v>-0.18928881613228776</v>
      </c>
    </row>
    <row r="553" spans="1:18">
      <c r="A553" s="89" t="s">
        <v>5625</v>
      </c>
      <c r="B553" s="89" t="s">
        <v>4426</v>
      </c>
      <c r="C553" s="116" t="s">
        <v>7790</v>
      </c>
      <c r="D553" s="116" t="s">
        <v>7790</v>
      </c>
      <c r="E553" s="116" t="s">
        <v>7790</v>
      </c>
      <c r="F553" s="116" t="s">
        <v>7790</v>
      </c>
      <c r="G553" s="116" t="s">
        <v>7790</v>
      </c>
      <c r="H553" s="116" t="s">
        <v>7790</v>
      </c>
      <c r="I553" s="116" t="s">
        <v>7790</v>
      </c>
      <c r="J553" s="116" t="s">
        <v>7790</v>
      </c>
      <c r="K553" s="116" t="s">
        <v>7790</v>
      </c>
      <c r="L553" s="116" t="s">
        <v>7790</v>
      </c>
      <c r="M553" s="116" t="s">
        <v>7790</v>
      </c>
      <c r="N553" s="116">
        <v>-2.4877511710220124E-2</v>
      </c>
      <c r="O553" s="116">
        <v>0.65457852797547722</v>
      </c>
      <c r="P553" s="116">
        <v>-0.25542354321903848</v>
      </c>
      <c r="Q553" s="116">
        <v>0.43917372453233838</v>
      </c>
      <c r="R553" s="116">
        <v>0.12834582181813659</v>
      </c>
    </row>
    <row r="554" spans="1:18">
      <c r="A554" s="89" t="s">
        <v>7716</v>
      </c>
      <c r="B554" s="89" t="s">
        <v>4426</v>
      </c>
      <c r="C554" s="116">
        <v>-0.40478844767826716</v>
      </c>
      <c r="D554" s="116">
        <v>-0.11267093859186483</v>
      </c>
      <c r="E554" s="116">
        <v>-0.2935407018184033</v>
      </c>
      <c r="F554" s="116">
        <v>0.4545522206315149</v>
      </c>
      <c r="G554" s="116">
        <v>-0.38050660724285312</v>
      </c>
      <c r="H554" s="116">
        <v>7.7946965148852687E-2</v>
      </c>
      <c r="I554" s="116">
        <v>0.33566253504010857</v>
      </c>
      <c r="J554" s="116">
        <v>-4.0153917547969598E-2</v>
      </c>
      <c r="K554" s="116">
        <v>1.149131259863061</v>
      </c>
      <c r="L554" s="116">
        <v>-0.18481538886232851</v>
      </c>
      <c r="M554" s="116">
        <v>-1</v>
      </c>
      <c r="N554" s="116" t="s">
        <v>7790</v>
      </c>
      <c r="O554" s="116" t="s">
        <v>7790</v>
      </c>
      <c r="P554" s="116" t="s">
        <v>7790</v>
      </c>
      <c r="Q554" s="116" t="s">
        <v>7790</v>
      </c>
      <c r="R554" s="116" t="s">
        <v>7790</v>
      </c>
    </row>
    <row r="555" spans="1:18">
      <c r="A555" s="89" t="s">
        <v>7717</v>
      </c>
      <c r="B555" s="89" t="s">
        <v>7748</v>
      </c>
      <c r="C555" s="116">
        <v>9.0228146570076131</v>
      </c>
      <c r="D555" s="116">
        <v>0.22642103767111466</v>
      </c>
      <c r="E555" s="116">
        <v>0.99872450537273805</v>
      </c>
      <c r="F555" s="116">
        <v>-0.47516126431638772</v>
      </c>
      <c r="G555" s="116">
        <v>0.36690635536072502</v>
      </c>
      <c r="H555" s="116">
        <v>0.16612152238061273</v>
      </c>
      <c r="I555" s="116">
        <v>0.95527430973307226</v>
      </c>
      <c r="J555" s="116">
        <v>1.6903997212618598</v>
      </c>
      <c r="K555" s="116">
        <v>-0.93860809656173294</v>
      </c>
      <c r="L555" s="116">
        <v>1.1638616449922701E-2</v>
      </c>
      <c r="M555" s="116">
        <v>-1</v>
      </c>
      <c r="N555" s="116" t="s">
        <v>7790</v>
      </c>
      <c r="O555" s="116" t="s">
        <v>7790</v>
      </c>
      <c r="P555" s="116" t="s">
        <v>7790</v>
      </c>
      <c r="Q555" s="116" t="s">
        <v>7790</v>
      </c>
      <c r="R555" s="116" t="s">
        <v>7790</v>
      </c>
    </row>
    <row r="556" spans="1:18">
      <c r="A556" s="89" t="s">
        <v>7718</v>
      </c>
      <c r="B556" s="89" t="s">
        <v>7749</v>
      </c>
      <c r="C556" s="116">
        <v>0.54618882341054009</v>
      </c>
      <c r="D556" s="116">
        <v>0.16386380164521919</v>
      </c>
      <c r="E556" s="116">
        <v>-0.12819532415973245</v>
      </c>
      <c r="F556" s="116">
        <v>-0.10793944076756412</v>
      </c>
      <c r="G556" s="116">
        <v>0.1259542974932224</v>
      </c>
      <c r="H556" s="116">
        <v>-0.17467904824591496</v>
      </c>
      <c r="I556" s="116">
        <v>0.47291664619573903</v>
      </c>
      <c r="J556" s="116">
        <v>7.4082590511493907E-2</v>
      </c>
      <c r="K556" s="116">
        <v>-0.31792472599286759</v>
      </c>
      <c r="L556" s="116">
        <v>0.14661835835649772</v>
      </c>
      <c r="M556" s="116">
        <v>-1</v>
      </c>
      <c r="N556" s="116" t="s">
        <v>7790</v>
      </c>
      <c r="O556" s="116" t="s">
        <v>7790</v>
      </c>
      <c r="P556" s="116" t="s">
        <v>7790</v>
      </c>
      <c r="Q556" s="116" t="s">
        <v>7790</v>
      </c>
      <c r="R556" s="116" t="s">
        <v>7790</v>
      </c>
    </row>
    <row r="557" spans="1:18">
      <c r="A557" s="89" t="s">
        <v>7719</v>
      </c>
      <c r="B557" s="89" t="s">
        <v>7743</v>
      </c>
      <c r="C557" s="116">
        <v>-0.67661207336901807</v>
      </c>
      <c r="D557" s="116">
        <v>9.507786131519369E-2</v>
      </c>
      <c r="E557" s="116">
        <v>-9.5057053534795655E-2</v>
      </c>
      <c r="F557" s="116">
        <v>-0.36602625738695904</v>
      </c>
      <c r="G557" s="116">
        <v>-6.0670229908852069E-2</v>
      </c>
      <c r="H557" s="116">
        <v>0.91805394457186718</v>
      </c>
      <c r="I557" s="116">
        <v>7.0933605296688729</v>
      </c>
      <c r="J557" s="116">
        <v>-0.87127387930876576</v>
      </c>
      <c r="K557" s="116">
        <v>0.74073197731969809</v>
      </c>
      <c r="L557" s="116">
        <v>1.5643015841181978</v>
      </c>
      <c r="M557" s="116">
        <v>-1</v>
      </c>
      <c r="N557" s="116" t="s">
        <v>7790</v>
      </c>
      <c r="O557" s="116" t="s">
        <v>7790</v>
      </c>
      <c r="P557" s="116" t="s">
        <v>7790</v>
      </c>
      <c r="Q557" s="116" t="s">
        <v>7790</v>
      </c>
      <c r="R557" s="116" t="s">
        <v>7790</v>
      </c>
    </row>
    <row r="558" spans="1:18" ht="38.25">
      <c r="A558" s="89" t="s">
        <v>5707</v>
      </c>
      <c r="B558" s="89" t="s">
        <v>5708</v>
      </c>
      <c r="C558" s="116" t="s">
        <v>7790</v>
      </c>
      <c r="D558" s="116" t="s">
        <v>7790</v>
      </c>
      <c r="E558" s="116" t="s">
        <v>7790</v>
      </c>
      <c r="F558" s="116" t="s">
        <v>7790</v>
      </c>
      <c r="G558" s="116" t="s">
        <v>7790</v>
      </c>
      <c r="H558" s="116" t="s">
        <v>7790</v>
      </c>
      <c r="I558" s="116" t="s">
        <v>7790</v>
      </c>
      <c r="J558" s="116" t="s">
        <v>7790</v>
      </c>
      <c r="K558" s="116" t="s">
        <v>7790</v>
      </c>
      <c r="L558" s="116" t="s">
        <v>7790</v>
      </c>
      <c r="M558" s="116" t="s">
        <v>7790</v>
      </c>
      <c r="N558" s="116">
        <v>-0.99661570860157145</v>
      </c>
      <c r="O558" s="116">
        <v>113.12950068059689</v>
      </c>
      <c r="P558" s="116">
        <v>-0.46850077894833764</v>
      </c>
      <c r="Q558" s="116">
        <v>-0.98914369086982157</v>
      </c>
      <c r="R558" s="116">
        <v>11.762780873985747</v>
      </c>
    </row>
    <row r="559" spans="1:18" ht="38.25">
      <c r="A559" s="89" t="s">
        <v>5714</v>
      </c>
      <c r="B559" s="89" t="s">
        <v>5715</v>
      </c>
      <c r="C559" s="116" t="s">
        <v>7790</v>
      </c>
      <c r="D559" s="116" t="s">
        <v>7790</v>
      </c>
      <c r="E559" s="116" t="s">
        <v>7790</v>
      </c>
      <c r="F559" s="116" t="s">
        <v>7790</v>
      </c>
      <c r="G559" s="116" t="s">
        <v>7790</v>
      </c>
      <c r="H559" s="116" t="s">
        <v>7790</v>
      </c>
      <c r="I559" s="116" t="s">
        <v>7790</v>
      </c>
      <c r="J559" s="116" t="s">
        <v>7790</v>
      </c>
      <c r="K559" s="116" t="s">
        <v>7790</v>
      </c>
      <c r="L559" s="116" t="s">
        <v>7790</v>
      </c>
      <c r="M559" s="116" t="s">
        <v>7790</v>
      </c>
      <c r="N559" s="116">
        <v>-9.1075603393137028E-3</v>
      </c>
      <c r="O559" s="116">
        <v>-0.16861451873903655</v>
      </c>
      <c r="P559" s="116">
        <v>-0.30425974113913312</v>
      </c>
      <c r="Q559" s="116">
        <v>-0.99971773521004748</v>
      </c>
      <c r="R559" s="116">
        <v>4371.4526057228477</v>
      </c>
    </row>
    <row r="560" spans="1:18" ht="38.25">
      <c r="A560" s="89" t="s">
        <v>5721</v>
      </c>
      <c r="B560" s="89" t="s">
        <v>5722</v>
      </c>
      <c r="C560" s="116" t="s">
        <v>7790</v>
      </c>
      <c r="D560" s="116" t="s">
        <v>7790</v>
      </c>
      <c r="E560" s="116" t="s">
        <v>7790</v>
      </c>
      <c r="F560" s="116" t="s">
        <v>7790</v>
      </c>
      <c r="G560" s="116" t="s">
        <v>7790</v>
      </c>
      <c r="H560" s="116" t="s">
        <v>7790</v>
      </c>
      <c r="I560" s="116" t="s">
        <v>7790</v>
      </c>
      <c r="J560" s="116" t="s">
        <v>7790</v>
      </c>
      <c r="K560" s="116" t="s">
        <v>7790</v>
      </c>
      <c r="L560" s="116" t="s">
        <v>7790</v>
      </c>
      <c r="M560" s="116" t="s">
        <v>7790</v>
      </c>
      <c r="N560" s="116">
        <v>6.8425296820867034</v>
      </c>
      <c r="O560" s="116">
        <v>29.606689707934944</v>
      </c>
      <c r="P560" s="116">
        <v>-0.89950756119819464</v>
      </c>
      <c r="Q560" s="116">
        <v>-1</v>
      </c>
      <c r="R560" s="116" t="s">
        <v>7790</v>
      </c>
    </row>
    <row r="561" spans="1:18">
      <c r="A561" s="89" t="s">
        <v>7720</v>
      </c>
      <c r="B561" s="89" t="s">
        <v>7744</v>
      </c>
      <c r="C561" s="116">
        <v>-3.4003612882023693E-2</v>
      </c>
      <c r="D561" s="116">
        <v>-0.21241639333291429</v>
      </c>
      <c r="E561" s="116">
        <v>0.61835893394452701</v>
      </c>
      <c r="F561" s="116">
        <v>-1.1648594021110443</v>
      </c>
      <c r="G561" s="116">
        <v>-3.1136729796586922</v>
      </c>
      <c r="H561" s="116">
        <v>1.2604180216436944</v>
      </c>
      <c r="I561" s="116">
        <v>-0.85567173597847612</v>
      </c>
      <c r="J561" s="116">
        <v>0.39281122379166655</v>
      </c>
      <c r="K561" s="116">
        <v>-0.5716158901878674</v>
      </c>
      <c r="L561" s="116">
        <v>9.1507521685439075E-2</v>
      </c>
      <c r="M561" s="116">
        <v>-1</v>
      </c>
      <c r="N561" s="116" t="s">
        <v>7790</v>
      </c>
      <c r="O561" s="116" t="s">
        <v>7790</v>
      </c>
      <c r="P561" s="116" t="s">
        <v>7790</v>
      </c>
      <c r="Q561" s="116" t="s">
        <v>7790</v>
      </c>
      <c r="R561" s="116" t="s">
        <v>7790</v>
      </c>
    </row>
    <row r="562" spans="1:18">
      <c r="A562" s="89" t="s">
        <v>5725</v>
      </c>
      <c r="B562" s="89" t="s">
        <v>5726</v>
      </c>
      <c r="C562" s="116" t="s">
        <v>7790</v>
      </c>
      <c r="D562" s="116" t="s">
        <v>7790</v>
      </c>
      <c r="E562" s="116" t="s">
        <v>7790</v>
      </c>
      <c r="F562" s="116" t="s">
        <v>7790</v>
      </c>
      <c r="G562" s="116" t="s">
        <v>7790</v>
      </c>
      <c r="H562" s="116" t="s">
        <v>7790</v>
      </c>
      <c r="I562" s="116" t="s">
        <v>7790</v>
      </c>
      <c r="J562" s="116" t="s">
        <v>7790</v>
      </c>
      <c r="K562" s="116" t="s">
        <v>7790</v>
      </c>
      <c r="L562" s="116" t="s">
        <v>7790</v>
      </c>
      <c r="M562" s="116" t="s">
        <v>7790</v>
      </c>
      <c r="N562" s="116" t="s">
        <v>7790</v>
      </c>
      <c r="O562" s="116" t="s">
        <v>7790</v>
      </c>
      <c r="P562" s="116" t="s">
        <v>7790</v>
      </c>
      <c r="Q562" s="116" t="s">
        <v>7790</v>
      </c>
      <c r="R562" s="116">
        <v>-1</v>
      </c>
    </row>
    <row r="563" spans="1:18" ht="25.5">
      <c r="A563" s="89" t="s">
        <v>7676</v>
      </c>
      <c r="B563" s="89" t="s">
        <v>7677</v>
      </c>
      <c r="C563" s="116" t="s">
        <v>7790</v>
      </c>
      <c r="D563" s="116" t="s">
        <v>7790</v>
      </c>
      <c r="E563" s="116" t="s">
        <v>7790</v>
      </c>
      <c r="F563" s="116" t="s">
        <v>7790</v>
      </c>
      <c r="G563" s="116" t="s">
        <v>7790</v>
      </c>
      <c r="H563" s="116" t="s">
        <v>7790</v>
      </c>
      <c r="I563" s="116" t="s">
        <v>7790</v>
      </c>
      <c r="J563" s="116" t="s">
        <v>7790</v>
      </c>
      <c r="K563" s="116" t="s">
        <v>7790</v>
      </c>
      <c r="L563" s="116" t="s">
        <v>7790</v>
      </c>
      <c r="M563" s="116" t="s">
        <v>7790</v>
      </c>
      <c r="N563" s="116" t="s">
        <v>7790</v>
      </c>
      <c r="O563" s="116">
        <v>8.6526665986890183E-3</v>
      </c>
      <c r="P563" s="116">
        <v>-0.36531765636613101</v>
      </c>
      <c r="Q563" s="116">
        <v>16.242731321761529</v>
      </c>
      <c r="R563" s="116">
        <v>-0.82777821881968894</v>
      </c>
    </row>
    <row r="564" spans="1:18" ht="25.5">
      <c r="A564" s="89" t="s">
        <v>5730</v>
      </c>
      <c r="B564" s="89" t="s">
        <v>5731</v>
      </c>
      <c r="C564" s="116" t="s">
        <v>7790</v>
      </c>
      <c r="D564" s="116" t="s">
        <v>7790</v>
      </c>
      <c r="E564" s="116" t="s">
        <v>7790</v>
      </c>
      <c r="F564" s="116" t="s">
        <v>7790</v>
      </c>
      <c r="G564" s="116" t="s">
        <v>7790</v>
      </c>
      <c r="H564" s="116" t="s">
        <v>7790</v>
      </c>
      <c r="I564" s="116" t="s">
        <v>7790</v>
      </c>
      <c r="J564" s="116" t="s">
        <v>7790</v>
      </c>
      <c r="K564" s="116" t="s">
        <v>7790</v>
      </c>
      <c r="L564" s="116" t="s">
        <v>7790</v>
      </c>
      <c r="M564" s="116" t="s">
        <v>7790</v>
      </c>
      <c r="N564" s="116" t="s">
        <v>7790</v>
      </c>
      <c r="O564" s="116" t="s">
        <v>7790</v>
      </c>
      <c r="P564" s="116" t="s">
        <v>7790</v>
      </c>
      <c r="Q564" s="116" t="s">
        <v>7790</v>
      </c>
      <c r="R564" s="116" t="s">
        <v>7790</v>
      </c>
    </row>
    <row r="565" spans="1:18">
      <c r="A565" s="89" t="s">
        <v>5733</v>
      </c>
      <c r="B565" s="89" t="s">
        <v>5734</v>
      </c>
      <c r="C565" s="116" t="s">
        <v>7790</v>
      </c>
      <c r="D565" s="116" t="s">
        <v>7790</v>
      </c>
      <c r="E565" s="116" t="s">
        <v>7790</v>
      </c>
      <c r="F565" s="116" t="s">
        <v>7790</v>
      </c>
      <c r="G565" s="116" t="s">
        <v>7790</v>
      </c>
      <c r="H565" s="116" t="s">
        <v>7790</v>
      </c>
      <c r="I565" s="116" t="s">
        <v>7790</v>
      </c>
      <c r="J565" s="116" t="s">
        <v>7790</v>
      </c>
      <c r="K565" s="116" t="s">
        <v>7790</v>
      </c>
      <c r="L565" s="116" t="s">
        <v>7790</v>
      </c>
      <c r="M565" s="116" t="s">
        <v>7790</v>
      </c>
      <c r="N565" s="116">
        <v>740.78920600050947</v>
      </c>
      <c r="O565" s="116">
        <v>-0.8772396199171949</v>
      </c>
      <c r="P565" s="116">
        <v>4.687677219241345</v>
      </c>
      <c r="Q565" s="116">
        <v>8.3383407758367056E-2</v>
      </c>
      <c r="R565" s="116">
        <v>2.6782355208117004E-3</v>
      </c>
    </row>
    <row r="566" spans="1:18">
      <c r="A566" s="89" t="s">
        <v>5736</v>
      </c>
      <c r="B566" s="89" t="s">
        <v>5737</v>
      </c>
      <c r="C566" s="116" t="s">
        <v>7790</v>
      </c>
      <c r="D566" s="116" t="s">
        <v>7790</v>
      </c>
      <c r="E566" s="116" t="s">
        <v>7790</v>
      </c>
      <c r="F566" s="116" t="s">
        <v>7790</v>
      </c>
      <c r="G566" s="116" t="s">
        <v>7790</v>
      </c>
      <c r="H566" s="116" t="s">
        <v>7790</v>
      </c>
      <c r="I566" s="116" t="s">
        <v>7790</v>
      </c>
      <c r="J566" s="116" t="s">
        <v>7790</v>
      </c>
      <c r="K566" s="116" t="s">
        <v>7790</v>
      </c>
      <c r="L566" s="116" t="s">
        <v>7790</v>
      </c>
      <c r="M566" s="116" t="s">
        <v>7790</v>
      </c>
      <c r="N566" s="116">
        <v>-4.6750397671853294E-2</v>
      </c>
      <c r="O566" s="116">
        <v>-0.50957425466575734</v>
      </c>
      <c r="P566" s="116">
        <v>1.1711399619276821</v>
      </c>
      <c r="Q566" s="116">
        <v>1.1924961477607452</v>
      </c>
      <c r="R566" s="116">
        <v>-0.19910032628487961</v>
      </c>
    </row>
    <row r="567" spans="1:18">
      <c r="A567" s="89" t="s">
        <v>5740</v>
      </c>
      <c r="B567" s="89" t="s">
        <v>4650</v>
      </c>
      <c r="C567" s="116" t="s">
        <v>7790</v>
      </c>
      <c r="D567" s="116" t="s">
        <v>7790</v>
      </c>
      <c r="E567" s="116" t="s">
        <v>7790</v>
      </c>
      <c r="F567" s="116" t="s">
        <v>7790</v>
      </c>
      <c r="G567" s="116" t="s">
        <v>7790</v>
      </c>
      <c r="H567" s="116" t="s">
        <v>7790</v>
      </c>
      <c r="I567" s="116" t="s">
        <v>7790</v>
      </c>
      <c r="J567" s="116" t="s">
        <v>7790</v>
      </c>
      <c r="K567" s="116" t="s">
        <v>7790</v>
      </c>
      <c r="L567" s="116" t="s">
        <v>7790</v>
      </c>
      <c r="M567" s="116" t="s">
        <v>7790</v>
      </c>
      <c r="N567" s="116">
        <v>0.13113961308250577</v>
      </c>
      <c r="O567" s="116">
        <v>-0.43117300301121864</v>
      </c>
      <c r="P567" s="116">
        <v>2.1588768596229282</v>
      </c>
      <c r="Q567" s="116">
        <v>0.30347696164949256</v>
      </c>
      <c r="R567" s="116">
        <v>0.74888055306585444</v>
      </c>
    </row>
    <row r="568" spans="1:18">
      <c r="A568" s="89" t="s">
        <v>7683</v>
      </c>
      <c r="B568" s="89" t="s">
        <v>7690</v>
      </c>
      <c r="C568" s="116" t="s">
        <v>7790</v>
      </c>
      <c r="D568" s="116" t="s">
        <v>7790</v>
      </c>
      <c r="E568" s="116" t="s">
        <v>7790</v>
      </c>
      <c r="F568" s="116" t="s">
        <v>7790</v>
      </c>
      <c r="G568" s="116" t="s">
        <v>7790</v>
      </c>
      <c r="H568" s="116" t="s">
        <v>7790</v>
      </c>
      <c r="I568" s="116" t="s">
        <v>7790</v>
      </c>
      <c r="J568" s="116" t="s">
        <v>7790</v>
      </c>
      <c r="K568" s="116" t="s">
        <v>7790</v>
      </c>
      <c r="L568" s="116" t="s">
        <v>7790</v>
      </c>
      <c r="M568" s="116" t="s">
        <v>7790</v>
      </c>
      <c r="N568" s="116" t="s">
        <v>7790</v>
      </c>
      <c r="O568" s="116" t="s">
        <v>7790</v>
      </c>
      <c r="P568" s="116" t="s">
        <v>7790</v>
      </c>
      <c r="Q568" s="116">
        <v>18.262037951949299</v>
      </c>
      <c r="R568" s="116">
        <v>-0.78881564689805372</v>
      </c>
    </row>
    <row r="569" spans="1:18">
      <c r="A569" s="89" t="s">
        <v>7684</v>
      </c>
      <c r="B569" s="89" t="s">
        <v>7691</v>
      </c>
      <c r="C569" s="116" t="s">
        <v>7790</v>
      </c>
      <c r="D569" s="116" t="s">
        <v>7790</v>
      </c>
      <c r="E569" s="116" t="s">
        <v>7790</v>
      </c>
      <c r="F569" s="116" t="s">
        <v>7790</v>
      </c>
      <c r="G569" s="116" t="s">
        <v>7790</v>
      </c>
      <c r="H569" s="116" t="s">
        <v>7790</v>
      </c>
      <c r="I569" s="116" t="s">
        <v>7790</v>
      </c>
      <c r="J569" s="116" t="s">
        <v>7790</v>
      </c>
      <c r="K569" s="116" t="s">
        <v>7790</v>
      </c>
      <c r="L569" s="116" t="s">
        <v>7790</v>
      </c>
      <c r="M569" s="116" t="s">
        <v>7790</v>
      </c>
      <c r="N569" s="116" t="s">
        <v>7790</v>
      </c>
      <c r="O569" s="116" t="s">
        <v>7790</v>
      </c>
      <c r="P569" s="116" t="s">
        <v>7790</v>
      </c>
      <c r="Q569" s="116" t="s">
        <v>7790</v>
      </c>
      <c r="R569" s="116" t="s">
        <v>7790</v>
      </c>
    </row>
    <row r="570" spans="1:18">
      <c r="A570" s="89" t="s">
        <v>7685</v>
      </c>
      <c r="B570" s="89" t="s">
        <v>7692</v>
      </c>
      <c r="C570" s="116" t="s">
        <v>7790</v>
      </c>
      <c r="D570" s="116" t="s">
        <v>7790</v>
      </c>
      <c r="E570" s="116" t="s">
        <v>7790</v>
      </c>
      <c r="F570" s="116" t="s">
        <v>7790</v>
      </c>
      <c r="G570" s="116" t="s">
        <v>7790</v>
      </c>
      <c r="H570" s="116" t="s">
        <v>7790</v>
      </c>
      <c r="I570" s="116" t="s">
        <v>7790</v>
      </c>
      <c r="J570" s="116" t="s">
        <v>7790</v>
      </c>
      <c r="K570" s="116" t="s">
        <v>7790</v>
      </c>
      <c r="L570" s="116" t="s">
        <v>7790</v>
      </c>
      <c r="M570" s="116" t="s">
        <v>7790</v>
      </c>
      <c r="N570" s="116" t="s">
        <v>7790</v>
      </c>
      <c r="O570" s="116" t="s">
        <v>7790</v>
      </c>
      <c r="P570" s="116" t="s">
        <v>7790</v>
      </c>
      <c r="Q570" s="116">
        <v>-0.93324855521708938</v>
      </c>
      <c r="R570" s="116">
        <v>11.186684573447709</v>
      </c>
    </row>
    <row r="571" spans="1:18">
      <c r="A571" s="89" t="s">
        <v>5759</v>
      </c>
      <c r="B571" s="89" t="s">
        <v>5760</v>
      </c>
      <c r="C571" s="116" t="s">
        <v>7790</v>
      </c>
      <c r="D571" s="116" t="s">
        <v>7790</v>
      </c>
      <c r="E571" s="116" t="s">
        <v>7790</v>
      </c>
      <c r="F571" s="116" t="s">
        <v>7790</v>
      </c>
      <c r="G571" s="116" t="s">
        <v>7790</v>
      </c>
      <c r="H571" s="116" t="s">
        <v>7790</v>
      </c>
      <c r="I571" s="116" t="s">
        <v>7790</v>
      </c>
      <c r="J571" s="116" t="s">
        <v>7790</v>
      </c>
      <c r="K571" s="116" t="s">
        <v>7790</v>
      </c>
      <c r="L571" s="116" t="s">
        <v>7790</v>
      </c>
      <c r="M571" s="116" t="s">
        <v>7790</v>
      </c>
      <c r="N571" s="116">
        <v>-0.53588204372927084</v>
      </c>
      <c r="O571" s="116">
        <v>0.58388005645861707</v>
      </c>
      <c r="P571" s="116">
        <v>-4.2290960250053522E-2</v>
      </c>
      <c r="Q571" s="116">
        <v>0.27149991718202471</v>
      </c>
      <c r="R571" s="116">
        <v>0.30455332842578131</v>
      </c>
    </row>
    <row r="572" spans="1:18">
      <c r="A572" s="89" t="s">
        <v>5805</v>
      </c>
      <c r="B572" s="89" t="s">
        <v>5806</v>
      </c>
      <c r="C572" s="116" t="s">
        <v>7790</v>
      </c>
      <c r="D572" s="116" t="s">
        <v>7790</v>
      </c>
      <c r="E572" s="116" t="s">
        <v>7790</v>
      </c>
      <c r="F572" s="116" t="s">
        <v>7790</v>
      </c>
      <c r="G572" s="116" t="s">
        <v>7790</v>
      </c>
      <c r="H572" s="116" t="s">
        <v>7790</v>
      </c>
      <c r="I572" s="116" t="s">
        <v>7790</v>
      </c>
      <c r="J572" s="116" t="s">
        <v>7790</v>
      </c>
      <c r="K572" s="116" t="s">
        <v>7790</v>
      </c>
      <c r="L572" s="116" t="s">
        <v>7790</v>
      </c>
      <c r="M572" s="116" t="s">
        <v>7790</v>
      </c>
      <c r="N572" s="116">
        <v>0.4148745047806337</v>
      </c>
      <c r="O572" s="116">
        <v>-0.44772604213882838</v>
      </c>
      <c r="P572" s="116">
        <v>0.42112727759401714</v>
      </c>
      <c r="Q572" s="116">
        <v>0.19090872966575079</v>
      </c>
      <c r="R572" s="116">
        <v>8.8809440664630923E-2</v>
      </c>
    </row>
    <row r="573" spans="1:18" ht="25.5">
      <c r="A573" s="89" t="s">
        <v>5845</v>
      </c>
      <c r="B573" s="89" t="s">
        <v>5846</v>
      </c>
      <c r="C573" s="116" t="s">
        <v>7790</v>
      </c>
      <c r="D573" s="116" t="s">
        <v>7790</v>
      </c>
      <c r="E573" s="116" t="s">
        <v>7790</v>
      </c>
      <c r="F573" s="116" t="s">
        <v>7790</v>
      </c>
      <c r="G573" s="116" t="s">
        <v>7790</v>
      </c>
      <c r="H573" s="116" t="s">
        <v>7790</v>
      </c>
      <c r="I573" s="116" t="s">
        <v>7790</v>
      </c>
      <c r="J573" s="116" t="s">
        <v>7790</v>
      </c>
      <c r="K573" s="116" t="s">
        <v>7790</v>
      </c>
      <c r="L573" s="116" t="s">
        <v>7790</v>
      </c>
      <c r="M573" s="116" t="s">
        <v>7790</v>
      </c>
      <c r="N573" s="116">
        <v>-0.33882228312100993</v>
      </c>
      <c r="O573" s="116">
        <v>0.34166051991441493</v>
      </c>
      <c r="P573" s="116">
        <v>-0.9744866853875489</v>
      </c>
      <c r="Q573" s="116">
        <v>1.1173286691434008</v>
      </c>
      <c r="R573" s="116">
        <v>0.20518596185646332</v>
      </c>
    </row>
    <row r="574" spans="1:18" ht="25.5">
      <c r="A574" s="89" t="s">
        <v>5850</v>
      </c>
      <c r="B574" s="89" t="s">
        <v>5851</v>
      </c>
      <c r="C574" s="116" t="s">
        <v>7790</v>
      </c>
      <c r="D574" s="116" t="s">
        <v>7790</v>
      </c>
      <c r="E574" s="116" t="s">
        <v>7790</v>
      </c>
      <c r="F574" s="116" t="s">
        <v>7790</v>
      </c>
      <c r="G574" s="116" t="s">
        <v>7790</v>
      </c>
      <c r="H574" s="116" t="s">
        <v>7790</v>
      </c>
      <c r="I574" s="116" t="s">
        <v>7790</v>
      </c>
      <c r="J574" s="116" t="s">
        <v>7790</v>
      </c>
      <c r="K574" s="116" t="s">
        <v>7790</v>
      </c>
      <c r="L574" s="116" t="s">
        <v>7790</v>
      </c>
      <c r="M574" s="116" t="s">
        <v>7790</v>
      </c>
      <c r="N574" s="116">
        <v>0.10831273683244103</v>
      </c>
      <c r="O574" s="116">
        <v>8.8282937329158484E-2</v>
      </c>
      <c r="P574" s="116">
        <v>1.1454272741767877</v>
      </c>
      <c r="Q574" s="116">
        <v>-1.0975526480452302E-3</v>
      </c>
      <c r="R574" s="116">
        <v>1.2261754426357419</v>
      </c>
    </row>
    <row r="575" spans="1:18">
      <c r="A575" s="89" t="s">
        <v>5865</v>
      </c>
      <c r="B575" s="89" t="s">
        <v>5866</v>
      </c>
      <c r="C575" s="116" t="s">
        <v>7790</v>
      </c>
      <c r="D575" s="116" t="s">
        <v>7790</v>
      </c>
      <c r="E575" s="116" t="s">
        <v>7790</v>
      </c>
      <c r="F575" s="116" t="s">
        <v>7790</v>
      </c>
      <c r="G575" s="116" t="s">
        <v>7790</v>
      </c>
      <c r="H575" s="116" t="s">
        <v>7790</v>
      </c>
      <c r="I575" s="116" t="s">
        <v>7790</v>
      </c>
      <c r="J575" s="116" t="s">
        <v>7790</v>
      </c>
      <c r="K575" s="116" t="s">
        <v>7790</v>
      </c>
      <c r="L575" s="116" t="s">
        <v>7790</v>
      </c>
      <c r="M575" s="116" t="s">
        <v>7790</v>
      </c>
      <c r="N575" s="116">
        <v>-1</v>
      </c>
      <c r="O575" s="116" t="s">
        <v>7790</v>
      </c>
      <c r="P575" s="116" t="s">
        <v>7790</v>
      </c>
      <c r="Q575" s="116">
        <v>0.21381572296997731</v>
      </c>
      <c r="R575" s="116">
        <v>-0.16024572320932406</v>
      </c>
    </row>
    <row r="576" spans="1:18" ht="25.5">
      <c r="A576" s="89" t="s">
        <v>7788</v>
      </c>
      <c r="B576" s="89" t="s">
        <v>7789</v>
      </c>
      <c r="C576" s="116" t="s">
        <v>7790</v>
      </c>
      <c r="D576" s="116" t="s">
        <v>7790</v>
      </c>
      <c r="E576" s="116" t="s">
        <v>7790</v>
      </c>
      <c r="F576" s="116" t="s">
        <v>7790</v>
      </c>
      <c r="G576" s="116" t="s">
        <v>7790</v>
      </c>
      <c r="H576" s="116" t="s">
        <v>7790</v>
      </c>
      <c r="I576" s="116" t="s">
        <v>7790</v>
      </c>
      <c r="J576" s="116" t="s">
        <v>7790</v>
      </c>
      <c r="K576" s="116" t="s">
        <v>7790</v>
      </c>
      <c r="L576" s="116" t="s">
        <v>7790</v>
      </c>
      <c r="M576" s="116" t="s">
        <v>7790</v>
      </c>
      <c r="N576" s="116" t="s">
        <v>7790</v>
      </c>
      <c r="O576" s="116" t="s">
        <v>7790</v>
      </c>
      <c r="P576" s="116" t="s">
        <v>7790</v>
      </c>
      <c r="Q576" s="116" t="s">
        <v>7790</v>
      </c>
      <c r="R576" s="116" t="s">
        <v>7790</v>
      </c>
    </row>
    <row r="577" spans="1:18" ht="25.5">
      <c r="A577" s="89" t="s">
        <v>5878</v>
      </c>
      <c r="B577" s="89" t="s">
        <v>5879</v>
      </c>
      <c r="C577" s="116">
        <v>-3.7660776466975965E-2</v>
      </c>
      <c r="D577" s="116">
        <v>-0.15138497317037669</v>
      </c>
      <c r="E577" s="116">
        <v>-0.26313597214932449</v>
      </c>
      <c r="F577" s="116">
        <v>1.2045310712116875</v>
      </c>
      <c r="G577" s="116">
        <v>0.6526782843315142</v>
      </c>
      <c r="H577" s="116">
        <v>-0.3889124159478653</v>
      </c>
      <c r="I577" s="116">
        <v>0.15282670959299671</v>
      </c>
      <c r="J577" s="116">
        <v>-0.27211723444006441</v>
      </c>
      <c r="K577" s="116">
        <v>-0.42501290408448178</v>
      </c>
      <c r="L577" s="116">
        <v>0.58595624624956155</v>
      </c>
      <c r="M577" s="116">
        <v>-0.49484587475352604</v>
      </c>
      <c r="N577" s="116">
        <v>1.7014881352459184</v>
      </c>
      <c r="O577" s="116">
        <v>-0.81409437728740586</v>
      </c>
      <c r="P577" s="116">
        <v>0.86444464064893567</v>
      </c>
      <c r="Q577" s="116">
        <v>-0.31133797090795656</v>
      </c>
      <c r="R577" s="116">
        <v>5.1628574905594693E-2</v>
      </c>
    </row>
    <row r="578" spans="1:18" ht="25.5">
      <c r="A578" s="89" t="s">
        <v>7750</v>
      </c>
      <c r="B578" s="89" t="s">
        <v>7751</v>
      </c>
      <c r="C578" s="116">
        <v>0.90952431576531168</v>
      </c>
      <c r="D578" s="116">
        <v>-0.45122167273898495</v>
      </c>
      <c r="E578" s="116">
        <v>0.40845280951315077</v>
      </c>
      <c r="F578" s="116">
        <v>0.91392247536364302</v>
      </c>
      <c r="G578" s="116">
        <v>-2.2722018108127573E-2</v>
      </c>
      <c r="H578" s="116">
        <v>6.8736561894833237E-4</v>
      </c>
      <c r="I578" s="116">
        <v>-0.27942874262499495</v>
      </c>
      <c r="J578" s="116">
        <v>-1.6341989121869007</v>
      </c>
      <c r="K578" s="116">
        <v>-1.2692044136971816</v>
      </c>
      <c r="L578" s="116">
        <v>6.678380058058794</v>
      </c>
      <c r="M578" s="116">
        <v>-1</v>
      </c>
      <c r="N578" s="116" t="s">
        <v>7790</v>
      </c>
      <c r="O578" s="116" t="s">
        <v>7790</v>
      </c>
      <c r="P578" s="116" t="s">
        <v>7790</v>
      </c>
      <c r="Q578" s="116" t="s">
        <v>7790</v>
      </c>
      <c r="R578" s="116" t="s">
        <v>7790</v>
      </c>
    </row>
    <row r="579" spans="1:18">
      <c r="A579" s="88" t="s">
        <v>5905</v>
      </c>
      <c r="B579" s="88" t="s">
        <v>5906</v>
      </c>
      <c r="C579" s="117">
        <v>0.10323298461864061</v>
      </c>
      <c r="D579" s="117">
        <v>0.12849046288357835</v>
      </c>
      <c r="E579" s="117">
        <v>0.20686226929439289</v>
      </c>
      <c r="F579" s="117">
        <v>0.32959085995475235</v>
      </c>
      <c r="G579" s="117">
        <v>0.1015989243872657</v>
      </c>
      <c r="H579" s="117">
        <v>4.2904817043546206E-2</v>
      </c>
      <c r="I579" s="117">
        <v>1.3034502482593746E-2</v>
      </c>
      <c r="J579" s="117">
        <v>-0.3066833583606291</v>
      </c>
      <c r="K579" s="117">
        <v>-0.1023182785377349</v>
      </c>
      <c r="L579" s="117">
        <v>0.12287401468954884</v>
      </c>
      <c r="M579" s="117">
        <v>9.0688077503462194E-2</v>
      </c>
      <c r="N579" s="117">
        <v>7.9015134523558572E-2</v>
      </c>
      <c r="O579" s="117">
        <v>-0.14047944617544494</v>
      </c>
      <c r="P579" s="117">
        <v>0.37646094923522511</v>
      </c>
      <c r="Q579" s="117">
        <v>0.50474210142872944</v>
      </c>
      <c r="R579" s="117">
        <v>5.2802159879166144E-2</v>
      </c>
    </row>
    <row r="580" spans="1:18">
      <c r="A580" s="89" t="s">
        <v>5907</v>
      </c>
      <c r="B580" s="89" t="s">
        <v>5908</v>
      </c>
      <c r="C580" s="116">
        <v>0.31834494247434741</v>
      </c>
      <c r="D580" s="116">
        <v>0.26264910714907352</v>
      </c>
      <c r="E580" s="116">
        <v>0.24502082334047848</v>
      </c>
      <c r="F580" s="116">
        <v>0.40564899040355562</v>
      </c>
      <c r="G580" s="116">
        <v>5.1769514546982753E-2</v>
      </c>
      <c r="H580" s="116">
        <v>0.17251578813562629</v>
      </c>
      <c r="I580" s="116">
        <v>-3.3044323175599133E-2</v>
      </c>
      <c r="J580" s="116">
        <v>-0.10663481922811147</v>
      </c>
      <c r="K580" s="116">
        <v>-4.1632126558567295E-3</v>
      </c>
      <c r="L580" s="116">
        <v>0.1545927167007024</v>
      </c>
      <c r="M580" s="116">
        <v>0.22938277508628002</v>
      </c>
      <c r="N580" s="116">
        <v>7.3220575706519631E-2</v>
      </c>
      <c r="O580" s="116">
        <v>-0.16805430787341125</v>
      </c>
      <c r="P580" s="116">
        <v>0.45495410779179135</v>
      </c>
      <c r="Q580" s="116">
        <v>0.56417388325777695</v>
      </c>
      <c r="R580" s="116">
        <v>3.2574262613134009E-2</v>
      </c>
    </row>
    <row r="581" spans="1:18">
      <c r="A581" s="89" t="s">
        <v>5909</v>
      </c>
      <c r="B581" s="89" t="s">
        <v>115</v>
      </c>
      <c r="C581" s="116">
        <v>0.32110638259652036</v>
      </c>
      <c r="D581" s="116">
        <v>0.27700726594300584</v>
      </c>
      <c r="E581" s="116">
        <v>0.21636656391095466</v>
      </c>
      <c r="F581" s="116">
        <v>0.38465980726538462</v>
      </c>
      <c r="G581" s="116">
        <v>6.2275207818237588E-2</v>
      </c>
      <c r="H581" s="116">
        <v>0.18165665553806298</v>
      </c>
      <c r="I581" s="116">
        <v>-3.2138375836022748E-2</v>
      </c>
      <c r="J581" s="116">
        <v>-0.11057882820264475</v>
      </c>
      <c r="K581" s="116">
        <v>4.9600970006968836E-3</v>
      </c>
      <c r="L581" s="116">
        <v>0.17905545315764049</v>
      </c>
      <c r="M581" s="116">
        <v>0.24110977891705643</v>
      </c>
      <c r="N581" s="116">
        <v>3.9218679362921893E-2</v>
      </c>
      <c r="O581" s="116">
        <v>-0.19218285313159655</v>
      </c>
      <c r="P581" s="116">
        <v>0.42601834414525075</v>
      </c>
      <c r="Q581" s="116">
        <v>0.52637876547166473</v>
      </c>
      <c r="R581" s="116">
        <v>2.7027982691771202E-2</v>
      </c>
    </row>
    <row r="582" spans="1:18">
      <c r="A582" s="89" t="s">
        <v>5929</v>
      </c>
      <c r="B582" s="89" t="s">
        <v>961</v>
      </c>
      <c r="C582" s="116">
        <v>0.26371858459613851</v>
      </c>
      <c r="D582" s="116">
        <v>-3.4280008939597817E-2</v>
      </c>
      <c r="E582" s="116">
        <v>1.0286044787690614</v>
      </c>
      <c r="F582" s="116">
        <v>0.74980773629318609</v>
      </c>
      <c r="G582" s="116">
        <v>-8.4544574015808394E-2</v>
      </c>
      <c r="H582" s="116">
        <v>3.4888903560992279E-2</v>
      </c>
      <c r="I582" s="116">
        <v>-4.8618905151074143E-2</v>
      </c>
      <c r="J582" s="116">
        <v>-3.7656899483003881E-2</v>
      </c>
      <c r="K582" s="116">
        <v>-0.15163268963161414</v>
      </c>
      <c r="L582" s="116">
        <v>-0.31381026732871165</v>
      </c>
      <c r="M582" s="116">
        <v>-0.15644341045515575</v>
      </c>
      <c r="N582" s="116">
        <v>1.7191217176995566</v>
      </c>
      <c r="O582" s="116">
        <v>0.2783311539151192</v>
      </c>
      <c r="P582" s="116">
        <v>0.79323973464217312</v>
      </c>
      <c r="Q582" s="116">
        <v>0.91554904572399409</v>
      </c>
      <c r="R582" s="116">
        <v>7.3661428023273023E-2</v>
      </c>
    </row>
    <row r="583" spans="1:18">
      <c r="A583" s="89" t="s">
        <v>5958</v>
      </c>
      <c r="B583" s="89" t="s">
        <v>5959</v>
      </c>
      <c r="C583" s="116">
        <v>0.17801678248098862</v>
      </c>
      <c r="D583" s="116">
        <v>0.12483152506238482</v>
      </c>
      <c r="E583" s="116">
        <v>4.0310628627597822E-3</v>
      </c>
      <c r="F583" s="116">
        <v>-2.0129838404821743E-2</v>
      </c>
      <c r="G583" s="116">
        <v>0.2838615783190368</v>
      </c>
      <c r="H583" s="116">
        <v>-3.774522583312756E-2</v>
      </c>
      <c r="I583" s="116">
        <v>4.278810237016839E-2</v>
      </c>
      <c r="J583" s="116">
        <v>0.14121901134223003</v>
      </c>
      <c r="K583" s="116">
        <v>-0.22618493343113732</v>
      </c>
      <c r="L583" s="116">
        <v>7.4225967016363636E-3</v>
      </c>
      <c r="M583" s="116">
        <v>0.12177107766116979</v>
      </c>
      <c r="N583" s="116">
        <v>0.10607811870568518</v>
      </c>
      <c r="O583" s="116">
        <v>-1.5519209062803685E-2</v>
      </c>
      <c r="P583" s="116">
        <v>7.586852309058667E-2</v>
      </c>
      <c r="Q583" s="116">
        <v>0.1969516993696161</v>
      </c>
      <c r="R583" s="116">
        <v>0.18969964366240055</v>
      </c>
    </row>
    <row r="584" spans="1:18">
      <c r="A584" s="89" t="s">
        <v>5960</v>
      </c>
      <c r="B584" s="89" t="s">
        <v>964</v>
      </c>
      <c r="C584" s="116">
        <v>0.13962734207241478</v>
      </c>
      <c r="D584" s="116">
        <v>0.11579228157359944</v>
      </c>
      <c r="E584" s="116">
        <v>4.23975774123726E-2</v>
      </c>
      <c r="F584" s="116">
        <v>6.4099583653952186E-2</v>
      </c>
      <c r="G584" s="116">
        <v>4.5587280561892873E-2</v>
      </c>
      <c r="H584" s="116">
        <v>0.10794693146318424</v>
      </c>
      <c r="I584" s="116">
        <v>8.2358069480724883E-2</v>
      </c>
      <c r="J584" s="116">
        <v>9.9367713959420234E-2</v>
      </c>
      <c r="K584" s="116">
        <v>5.9896718589787623E-2</v>
      </c>
      <c r="L584" s="116">
        <v>0.15507548645008584</v>
      </c>
      <c r="M584" s="116">
        <v>-6.0996326178845317E-2</v>
      </c>
      <c r="N584" s="116">
        <v>0.20053750166397566</v>
      </c>
      <c r="O584" s="116">
        <v>-6.9814641030915281E-3</v>
      </c>
      <c r="P584" s="116">
        <v>4.5512084259974994E-2</v>
      </c>
      <c r="Q584" s="116">
        <v>0.18447464010751013</v>
      </c>
      <c r="R584" s="116">
        <v>0.1425555173867683</v>
      </c>
    </row>
    <row r="585" spans="1:18">
      <c r="A585" s="89" t="s">
        <v>5982</v>
      </c>
      <c r="B585" s="89" t="s">
        <v>129</v>
      </c>
      <c r="C585" s="116">
        <v>0.1030430607218471</v>
      </c>
      <c r="D585" s="116">
        <v>0.17026503691844952</v>
      </c>
      <c r="E585" s="116">
        <v>0.14996960123040881</v>
      </c>
      <c r="F585" s="116">
        <v>-2.6103362029607835E-2</v>
      </c>
      <c r="G585" s="116">
        <v>5.8218269620443186E-2</v>
      </c>
      <c r="H585" s="116">
        <v>0.13307087763454817</v>
      </c>
      <c r="I585" s="116">
        <v>7.7175888443381746E-2</v>
      </c>
      <c r="J585" s="116">
        <v>-8.2765023512186842E-3</v>
      </c>
      <c r="K585" s="116">
        <v>-0.52209002138927385</v>
      </c>
      <c r="L585" s="116">
        <v>0.16151231801874322</v>
      </c>
      <c r="M585" s="116">
        <v>-8.9431024777556489E-3</v>
      </c>
      <c r="N585" s="116">
        <v>0.18924731951878604</v>
      </c>
      <c r="O585" s="116">
        <v>6.531677167366734E-2</v>
      </c>
      <c r="P585" s="116">
        <v>0.10258854263722528</v>
      </c>
      <c r="Q585" s="116">
        <v>6.7964313044788671E-2</v>
      </c>
      <c r="R585" s="116">
        <v>0.11354329943974095</v>
      </c>
    </row>
    <row r="586" spans="1:18">
      <c r="A586" s="89" t="s">
        <v>6021</v>
      </c>
      <c r="B586" s="89" t="s">
        <v>966</v>
      </c>
      <c r="C586" s="116">
        <v>0.69056444087777402</v>
      </c>
      <c r="D586" s="116">
        <v>0.35854284431201511</v>
      </c>
      <c r="E586" s="116">
        <v>-0.37653637725323652</v>
      </c>
      <c r="F586" s="116">
        <v>0.36602116594261891</v>
      </c>
      <c r="G586" s="116">
        <v>0.94349092877866947</v>
      </c>
      <c r="H586" s="116">
        <v>-9.480493308297111E-2</v>
      </c>
      <c r="I586" s="116">
        <v>6.2653186381066206E-2</v>
      </c>
      <c r="J586" s="116">
        <v>-3.2523785258001592E-2</v>
      </c>
      <c r="K586" s="116">
        <v>-0.18372636269269571</v>
      </c>
      <c r="L586" s="116">
        <v>-4.2810948091480561E-2</v>
      </c>
      <c r="M586" s="116">
        <v>5.8475006722070955E-2</v>
      </c>
      <c r="N586" s="116">
        <v>4.7511621894235745E-2</v>
      </c>
      <c r="O586" s="116">
        <v>-0.11727743594407469</v>
      </c>
      <c r="P586" s="116">
        <v>4.0588907862472157E-2</v>
      </c>
      <c r="Q586" s="116">
        <v>0.31165612717012592</v>
      </c>
      <c r="R586" s="116">
        <v>0.14145923588733966</v>
      </c>
    </row>
    <row r="587" spans="1:18">
      <c r="A587" s="89" t="s">
        <v>6029</v>
      </c>
      <c r="B587" s="89" t="s">
        <v>970</v>
      </c>
      <c r="C587" s="116">
        <v>0.21814536183953703</v>
      </c>
      <c r="D587" s="116">
        <v>0.12026494533410226</v>
      </c>
      <c r="E587" s="116">
        <v>2.8712866137731607E-2</v>
      </c>
      <c r="F587" s="116">
        <v>0.11095601121106102</v>
      </c>
      <c r="G587" s="116">
        <v>-5.3189391480129578E-3</v>
      </c>
      <c r="H587" s="116">
        <v>0.37732462933576594</v>
      </c>
      <c r="I587" s="116">
        <v>-0.11892413279574865</v>
      </c>
      <c r="J587" s="116">
        <v>0.23951207515768691</v>
      </c>
      <c r="K587" s="116">
        <v>0.29203493457028928</v>
      </c>
      <c r="L587" s="116">
        <v>-0.2099276831199921</v>
      </c>
      <c r="M587" s="116">
        <v>0.39827311718529046</v>
      </c>
      <c r="N587" s="116">
        <v>0.17046224541249066</v>
      </c>
      <c r="O587" s="116">
        <v>-0.2471658452949751</v>
      </c>
      <c r="P587" s="116">
        <v>-7.4132710935608248E-3</v>
      </c>
      <c r="Q587" s="116">
        <v>-4.8258691582838131E-2</v>
      </c>
      <c r="R587" s="116">
        <v>0.17262668700322958</v>
      </c>
    </row>
    <row r="588" spans="1:18">
      <c r="A588" s="89" t="s">
        <v>6035</v>
      </c>
      <c r="B588" s="89" t="s">
        <v>130</v>
      </c>
      <c r="C588" s="116">
        <v>7.8703572619534645E-2</v>
      </c>
      <c r="D588" s="116">
        <v>2.5632037045471012E-3</v>
      </c>
      <c r="E588" s="116">
        <v>-7.1725480356416349E-2</v>
      </c>
      <c r="F588" s="116">
        <v>-2.5346881196728788E-2</v>
      </c>
      <c r="G588" s="116">
        <v>-1.6725447011137984E-2</v>
      </c>
      <c r="H588" s="116">
        <v>-4.2373659191328072E-2</v>
      </c>
      <c r="I588" s="116">
        <v>-2.6979655410873105E-2</v>
      </c>
      <c r="J588" s="116">
        <v>0.59192240234511218</v>
      </c>
      <c r="K588" s="116">
        <v>-0.33421376546790971</v>
      </c>
      <c r="L588" s="116">
        <v>-0.12689235565425305</v>
      </c>
      <c r="M588" s="116">
        <v>0.13108729150903953</v>
      </c>
      <c r="N588" s="116">
        <v>3.594838486800489E-2</v>
      </c>
      <c r="O588" s="116">
        <v>5.1159764414120179E-2</v>
      </c>
      <c r="P588" s="116">
        <v>3.8120085432405748E-2</v>
      </c>
      <c r="Q588" s="116">
        <v>0.2766211537979133</v>
      </c>
      <c r="R588" s="116">
        <v>0.36464259272504917</v>
      </c>
    </row>
    <row r="589" spans="1:18">
      <c r="A589" s="89" t="s">
        <v>6050</v>
      </c>
      <c r="B589" s="89" t="s">
        <v>1020</v>
      </c>
      <c r="C589" s="116">
        <v>0.11655123726138661</v>
      </c>
      <c r="D589" s="116">
        <v>9.9444712793193446E-2</v>
      </c>
      <c r="E589" s="116">
        <v>1.5235613337545058</v>
      </c>
      <c r="F589" s="116">
        <v>-0.47544398009282496</v>
      </c>
      <c r="G589" s="116">
        <v>0.99908812095655142</v>
      </c>
      <c r="H589" s="116">
        <v>-0.29518735484131087</v>
      </c>
      <c r="I589" s="116">
        <v>5.6329789416996068E-2</v>
      </c>
      <c r="J589" s="116">
        <v>-0.10112507374218516</v>
      </c>
      <c r="K589" s="116">
        <v>0.50662837569175512</v>
      </c>
      <c r="L589" s="116">
        <v>9.6321256906525043E-2</v>
      </c>
      <c r="M589" s="116">
        <v>0.56985118636178544</v>
      </c>
      <c r="N589" s="116">
        <v>0.13799408460147999</v>
      </c>
      <c r="O589" s="116">
        <v>-3.4758997450868412E-2</v>
      </c>
      <c r="P589" s="116">
        <v>0.16753478977744596</v>
      </c>
      <c r="Q589" s="116">
        <v>0.10857932731003395</v>
      </c>
      <c r="R589" s="116">
        <v>9.9572591953687617E-2</v>
      </c>
    </row>
    <row r="590" spans="1:18">
      <c r="A590" s="89" t="s">
        <v>7731</v>
      </c>
      <c r="B590" s="89" t="s">
        <v>7732</v>
      </c>
      <c r="C590" s="116">
        <v>-7.4653220597802772E-2</v>
      </c>
      <c r="D590" s="116">
        <v>-1.9893830819837088E-3</v>
      </c>
      <c r="E590" s="116">
        <v>0.27213833645327679</v>
      </c>
      <c r="F590" s="116">
        <v>0.39033800081051084</v>
      </c>
      <c r="G590" s="116">
        <v>0.10668589572058274</v>
      </c>
      <c r="H590" s="116">
        <v>-8.018066909017163E-2</v>
      </c>
      <c r="I590" s="116">
        <v>7.076257006286224E-2</v>
      </c>
      <c r="J590" s="116">
        <v>-0.7407062459607574</v>
      </c>
      <c r="K590" s="116">
        <v>-0.35954520341360863</v>
      </c>
      <c r="L590" s="116">
        <v>0.11802720322043547</v>
      </c>
      <c r="M590" s="116">
        <v>-1</v>
      </c>
      <c r="N590" s="116" t="s">
        <v>7790</v>
      </c>
      <c r="O590" s="116" t="s">
        <v>7790</v>
      </c>
      <c r="P590" s="116" t="s">
        <v>7790</v>
      </c>
      <c r="Q590" s="116" t="s">
        <v>7790</v>
      </c>
      <c r="R590" s="116" t="s">
        <v>7790</v>
      </c>
    </row>
    <row r="591" spans="1:18">
      <c r="A591" s="89" t="s">
        <v>7733</v>
      </c>
      <c r="B591" s="89" t="s">
        <v>7734</v>
      </c>
      <c r="C591" s="116">
        <v>-0.1376251456382197</v>
      </c>
      <c r="D591" s="116">
        <v>4.8959779503437995E-2</v>
      </c>
      <c r="E591" s="116">
        <v>9.4659997275937213E-2</v>
      </c>
      <c r="F591" s="116">
        <v>0.51240475711930178</v>
      </c>
      <c r="G591" s="116">
        <v>0.10489170443128248</v>
      </c>
      <c r="H591" s="116">
        <v>-0.15407115549041006</v>
      </c>
      <c r="I591" s="116">
        <v>7.7727223998706796E-2</v>
      </c>
      <c r="J591" s="116">
        <v>-1</v>
      </c>
      <c r="K591" s="116" t="s">
        <v>7790</v>
      </c>
      <c r="L591" s="116" t="s">
        <v>7790</v>
      </c>
      <c r="M591" s="116" t="s">
        <v>7790</v>
      </c>
      <c r="N591" s="116" t="s">
        <v>7790</v>
      </c>
      <c r="O591" s="116" t="s">
        <v>7790</v>
      </c>
      <c r="P591" s="116" t="s">
        <v>7790</v>
      </c>
      <c r="Q591" s="116" t="s">
        <v>7790</v>
      </c>
      <c r="R591" s="116" t="s">
        <v>7790</v>
      </c>
    </row>
    <row r="592" spans="1:18">
      <c r="A592" s="89" t="s">
        <v>7735</v>
      </c>
      <c r="B592" s="89" t="s">
        <v>176</v>
      </c>
      <c r="C592" s="116">
        <v>0.47171496448149952</v>
      </c>
      <c r="D592" s="116">
        <v>-0.84718594672039016</v>
      </c>
      <c r="E592" s="116">
        <v>-0.50285956554031386</v>
      </c>
      <c r="F592" s="116">
        <v>1.4757443379210269</v>
      </c>
      <c r="G592" s="116">
        <v>0.2936251937196277</v>
      </c>
      <c r="H592" s="116">
        <v>9.5841579294882351E-2</v>
      </c>
      <c r="I592" s="116">
        <v>0.12512952885672779</v>
      </c>
      <c r="J592" s="116">
        <v>0.71812114069137345</v>
      </c>
      <c r="K592" s="116">
        <v>-0.40077440405591003</v>
      </c>
      <c r="L592" s="116">
        <v>2.2990669301318878E-2</v>
      </c>
      <c r="M592" s="116">
        <v>-1</v>
      </c>
      <c r="N592" s="116" t="s">
        <v>7790</v>
      </c>
      <c r="O592" s="116" t="s">
        <v>7790</v>
      </c>
      <c r="P592" s="116" t="s">
        <v>7790</v>
      </c>
      <c r="Q592" s="116" t="s">
        <v>7790</v>
      </c>
      <c r="R592" s="116" t="s">
        <v>7790</v>
      </c>
    </row>
    <row r="593" spans="1:18" ht="25.5">
      <c r="A593" s="89" t="s">
        <v>7736</v>
      </c>
      <c r="B593" s="89" t="s">
        <v>177</v>
      </c>
      <c r="C593" s="116">
        <v>0.25625247920714922</v>
      </c>
      <c r="D593" s="116">
        <v>11.370219778358848</v>
      </c>
      <c r="E593" s="116">
        <v>3.443117147084334</v>
      </c>
      <c r="F593" s="116">
        <v>-1.319271668533939E-2</v>
      </c>
      <c r="G593" s="116">
        <v>-0.88738463866465656</v>
      </c>
      <c r="H593" s="116">
        <v>0.22352627952264181</v>
      </c>
      <c r="I593" s="116">
        <v>-8.1527177295607323E-2</v>
      </c>
      <c r="J593" s="116">
        <v>-0.12796611483951903</v>
      </c>
      <c r="K593" s="116">
        <v>0.11925898133703794</v>
      </c>
      <c r="L593" s="116">
        <v>-2.1046963859001289E-2</v>
      </c>
      <c r="M593" s="116">
        <v>-1</v>
      </c>
      <c r="N593" s="116" t="s">
        <v>7790</v>
      </c>
      <c r="O593" s="116" t="s">
        <v>7790</v>
      </c>
      <c r="P593" s="116" t="s">
        <v>7790</v>
      </c>
      <c r="Q593" s="116" t="s">
        <v>7790</v>
      </c>
      <c r="R593" s="116" t="s">
        <v>7790</v>
      </c>
    </row>
    <row r="594" spans="1:18">
      <c r="A594" s="89" t="s">
        <v>7737</v>
      </c>
      <c r="B594" s="89" t="s">
        <v>65</v>
      </c>
      <c r="C594" s="116">
        <v>0.47598052426818649</v>
      </c>
      <c r="D594" s="116">
        <v>-9.2726841668779869E-2</v>
      </c>
      <c r="E594" s="116">
        <v>-0.32726726390632932</v>
      </c>
      <c r="F594" s="116">
        <v>-0.29956768898744046</v>
      </c>
      <c r="G594" s="116">
        <v>0.60235409952220431</v>
      </c>
      <c r="H594" s="116">
        <v>-0.1500529503715855</v>
      </c>
      <c r="I594" s="116">
        <v>-1.2040260673826908E-2</v>
      </c>
      <c r="J594" s="116">
        <v>-0.21067304305923207</v>
      </c>
      <c r="K594" s="116">
        <v>0.46345065013988362</v>
      </c>
      <c r="L594" s="116">
        <v>1.2780901285859882</v>
      </c>
      <c r="M594" s="116">
        <v>-1</v>
      </c>
      <c r="N594" s="116" t="s">
        <v>7790</v>
      </c>
      <c r="O594" s="116" t="s">
        <v>7790</v>
      </c>
      <c r="P594" s="116" t="s">
        <v>7790</v>
      </c>
      <c r="Q594" s="116" t="s">
        <v>7790</v>
      </c>
      <c r="R594" s="116" t="s">
        <v>7790</v>
      </c>
    </row>
    <row r="595" spans="1:18">
      <c r="A595" s="89" t="s">
        <v>7738</v>
      </c>
      <c r="B595" s="89" t="s">
        <v>215</v>
      </c>
      <c r="C595" s="116" t="s">
        <v>7790</v>
      </c>
      <c r="D595" s="116" t="s">
        <v>7790</v>
      </c>
      <c r="E595" s="116" t="s">
        <v>7790</v>
      </c>
      <c r="F595" s="116" t="s">
        <v>7790</v>
      </c>
      <c r="G595" s="116" t="s">
        <v>7790</v>
      </c>
      <c r="H595" s="116" t="s">
        <v>7790</v>
      </c>
      <c r="I595" s="116" t="s">
        <v>7790</v>
      </c>
      <c r="J595" s="116" t="s">
        <v>7790</v>
      </c>
      <c r="K595" s="116" t="s">
        <v>7790</v>
      </c>
      <c r="L595" s="116" t="s">
        <v>7790</v>
      </c>
      <c r="M595" s="116" t="s">
        <v>7790</v>
      </c>
      <c r="N595" s="116" t="s">
        <v>7790</v>
      </c>
      <c r="O595" s="116" t="s">
        <v>7790</v>
      </c>
      <c r="P595" s="116" t="s">
        <v>7790</v>
      </c>
      <c r="Q595" s="116" t="s">
        <v>7790</v>
      </c>
      <c r="R595" s="116" t="s">
        <v>7790</v>
      </c>
    </row>
    <row r="596" spans="1:18">
      <c r="A596" s="89" t="s">
        <v>7739</v>
      </c>
      <c r="B596" s="89" t="s">
        <v>5545</v>
      </c>
      <c r="C596" s="116">
        <v>0.36207866431382585</v>
      </c>
      <c r="D596" s="116">
        <v>-0.35532304094128386</v>
      </c>
      <c r="E596" s="116">
        <v>0.13279078323102733</v>
      </c>
      <c r="F596" s="116">
        <v>0.15224942647497031</v>
      </c>
      <c r="G596" s="116">
        <v>5.0704588932416588</v>
      </c>
      <c r="H596" s="116">
        <v>0.27421453957698727</v>
      </c>
      <c r="I596" s="116">
        <v>5.9811666781061312E-2</v>
      </c>
      <c r="J596" s="116">
        <v>2.8856227173422955E-2</v>
      </c>
      <c r="K596" s="116">
        <v>-0.40813721991528296</v>
      </c>
      <c r="L596" s="116">
        <v>7.2637628820642064E-2</v>
      </c>
      <c r="M596" s="116">
        <v>-1</v>
      </c>
      <c r="N596" s="116" t="s">
        <v>7790</v>
      </c>
      <c r="O596" s="116" t="s">
        <v>7790</v>
      </c>
      <c r="P596" s="116" t="s">
        <v>7790</v>
      </c>
      <c r="Q596" s="116" t="s">
        <v>7790</v>
      </c>
      <c r="R596" s="116" t="s">
        <v>7790</v>
      </c>
    </row>
    <row r="597" spans="1:18">
      <c r="A597" s="89" t="s">
        <v>7740</v>
      </c>
      <c r="B597" s="89" t="s">
        <v>968</v>
      </c>
      <c r="C597" s="116" t="s">
        <v>7790</v>
      </c>
      <c r="D597" s="116" t="s">
        <v>7790</v>
      </c>
      <c r="E597" s="116" t="s">
        <v>7790</v>
      </c>
      <c r="F597" s="116" t="s">
        <v>7790</v>
      </c>
      <c r="G597" s="116" t="s">
        <v>7790</v>
      </c>
      <c r="H597" s="116" t="s">
        <v>7790</v>
      </c>
      <c r="I597" s="116" t="s">
        <v>7790</v>
      </c>
      <c r="J597" s="116" t="s">
        <v>7790</v>
      </c>
      <c r="K597" s="116" t="s">
        <v>7790</v>
      </c>
      <c r="L597" s="116" t="s">
        <v>7790</v>
      </c>
      <c r="M597" s="116" t="s">
        <v>7790</v>
      </c>
      <c r="N597" s="116" t="s">
        <v>7790</v>
      </c>
      <c r="O597" s="116" t="s">
        <v>7790</v>
      </c>
      <c r="P597" s="116" t="s">
        <v>7790</v>
      </c>
      <c r="Q597" s="116" t="s">
        <v>7790</v>
      </c>
      <c r="R597" s="116" t="s">
        <v>7790</v>
      </c>
    </row>
    <row r="598" spans="1:18">
      <c r="L598" s="7"/>
    </row>
    <row r="601" spans="1:18">
      <c r="R601" s="25"/>
    </row>
    <row r="602" spans="1:18">
      <c r="R602" s="97"/>
    </row>
    <row r="603" spans="1:18">
      <c r="R603" s="97"/>
    </row>
    <row r="605" spans="1:18">
      <c r="R605" s="97"/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80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6">
        <v>43928383924</v>
      </c>
      <c r="C4" s="76">
        <v>38251457494</v>
      </c>
      <c r="D4" s="76">
        <v>43861973154</v>
      </c>
      <c r="E4" s="76">
        <v>47677299243</v>
      </c>
      <c r="F4" s="76">
        <v>50931463509</v>
      </c>
      <c r="G4" s="76">
        <v>62468711543</v>
      </c>
      <c r="H4" s="76">
        <v>83156217431</v>
      </c>
      <c r="I4" s="76">
        <v>91253481685</v>
      </c>
      <c r="J4" s="76">
        <v>79736282148</v>
      </c>
      <c r="K4" s="76">
        <v>90035644487</v>
      </c>
      <c r="L4" s="77">
        <v>92206522891.619293</v>
      </c>
      <c r="M4" s="77">
        <v>98284208265.143799</v>
      </c>
      <c r="N4" s="77">
        <v>93010810778.920914</v>
      </c>
      <c r="O4" s="77">
        <v>106174089727.02299</v>
      </c>
      <c r="P4" s="78">
        <v>131748991046.791</v>
      </c>
      <c r="Q4" s="78">
        <v>132721199885.70399</v>
      </c>
    </row>
    <row r="5" spans="1:17" ht="15">
      <c r="A5" s="6" t="s">
        <v>149</v>
      </c>
      <c r="B5" s="76">
        <v>70851185265</v>
      </c>
      <c r="C5" s="76">
        <v>90472315919</v>
      </c>
      <c r="D5" s="76">
        <v>92873233689</v>
      </c>
      <c r="E5" s="76">
        <v>92649150201</v>
      </c>
      <c r="F5" s="76">
        <v>108005557295</v>
      </c>
      <c r="G5" s="76">
        <v>147028967032</v>
      </c>
      <c r="H5" s="76">
        <v>168432276324</v>
      </c>
      <c r="I5" s="76">
        <v>208330544003</v>
      </c>
      <c r="J5" s="76">
        <v>260239131244</v>
      </c>
      <c r="K5" s="76">
        <v>273900606295</v>
      </c>
      <c r="L5" s="77">
        <v>279471952656.32001</v>
      </c>
      <c r="M5" s="77">
        <v>276256434347.33398</v>
      </c>
      <c r="N5" s="77">
        <v>311153126058.83801</v>
      </c>
      <c r="O5" s="77">
        <v>343205254481.75403</v>
      </c>
      <c r="P5" s="78">
        <v>361150640266.32001</v>
      </c>
      <c r="Q5" s="78">
        <v>424924004362.00598</v>
      </c>
    </row>
    <row r="6" spans="1:17" ht="15">
      <c r="A6" s="6" t="s">
        <v>760</v>
      </c>
      <c r="B6" s="76">
        <v>13685508019</v>
      </c>
      <c r="C6" s="76">
        <v>9217038499</v>
      </c>
      <c r="D6" s="76">
        <v>10736747672</v>
      </c>
      <c r="E6" s="76">
        <v>12196269629</v>
      </c>
      <c r="F6" s="76">
        <v>23975240616</v>
      </c>
      <c r="G6" s="76">
        <v>19819964472</v>
      </c>
      <c r="H6" s="76">
        <v>17261468271</v>
      </c>
      <c r="I6" s="76">
        <v>17669938340</v>
      </c>
      <c r="J6" s="76">
        <v>20826575083</v>
      </c>
      <c r="K6" s="76">
        <v>24694664274</v>
      </c>
      <c r="L6" s="77">
        <v>27651600374.729698</v>
      </c>
      <c r="M6" s="77">
        <v>90982522138.665207</v>
      </c>
      <c r="N6" s="77">
        <v>93442267823.860092</v>
      </c>
      <c r="O6" s="77">
        <v>93305924881.841599</v>
      </c>
      <c r="P6" s="78">
        <v>116465198604.811</v>
      </c>
      <c r="Q6" s="78">
        <v>142719536168.944</v>
      </c>
    </row>
    <row r="7" spans="1:17" ht="15">
      <c r="A7" s="6" t="s">
        <v>1383</v>
      </c>
      <c r="B7" s="76">
        <v>77845261642</v>
      </c>
      <c r="C7" s="76">
        <v>76956836059</v>
      </c>
      <c r="D7" s="76">
        <v>86994478737</v>
      </c>
      <c r="E7" s="76">
        <v>113315166416</v>
      </c>
      <c r="F7" s="76">
        <v>100633375710</v>
      </c>
      <c r="G7" s="76">
        <v>128868385132</v>
      </c>
      <c r="H7" s="76">
        <v>140970448526</v>
      </c>
      <c r="I7" s="76">
        <v>151101172975</v>
      </c>
      <c r="J7" s="76">
        <v>176993245646</v>
      </c>
      <c r="K7" s="76">
        <v>186722267881</v>
      </c>
      <c r="L7" s="77">
        <v>201364054529.05899</v>
      </c>
      <c r="M7" s="77">
        <v>62134339811.683296</v>
      </c>
      <c r="N7" s="77">
        <v>55497486498.827599</v>
      </c>
      <c r="O7" s="77">
        <v>59192421128.080605</v>
      </c>
      <c r="P7" s="78">
        <v>54951703508.722206</v>
      </c>
      <c r="Q7" s="78">
        <v>65411225321.064499</v>
      </c>
    </row>
    <row r="8" spans="1:17" ht="15">
      <c r="A8" s="6" t="s">
        <v>116</v>
      </c>
      <c r="B8" s="76">
        <v>4944242703</v>
      </c>
      <c r="C8" s="76">
        <v>4757467990</v>
      </c>
      <c r="D8" s="76">
        <v>5096293422</v>
      </c>
      <c r="E8" s="76">
        <v>6326023493</v>
      </c>
      <c r="F8" s="76">
        <v>6907966664</v>
      </c>
      <c r="G8" s="76">
        <v>7618680587</v>
      </c>
      <c r="H8" s="76">
        <v>8354375021</v>
      </c>
      <c r="I8" s="76">
        <v>8707484578</v>
      </c>
      <c r="J8" s="76">
        <v>9014366564</v>
      </c>
      <c r="K8" s="76">
        <v>9124544125</v>
      </c>
      <c r="L8" s="77">
        <v>9983963920.1105385</v>
      </c>
      <c r="M8" s="77">
        <v>13581714019.106001</v>
      </c>
      <c r="N8" s="77">
        <v>15760931120.257198</v>
      </c>
      <c r="O8" s="77">
        <v>16400914458.414801</v>
      </c>
      <c r="P8" s="78">
        <v>21064911558.796803</v>
      </c>
      <c r="Q8" s="78">
        <v>25075711658.247799</v>
      </c>
    </row>
    <row r="9" spans="1:17" ht="15">
      <c r="A9" s="6" t="s">
        <v>193</v>
      </c>
      <c r="B9" s="76">
        <v>78888594077</v>
      </c>
      <c r="C9" s="76">
        <v>82186264147</v>
      </c>
      <c r="D9" s="76">
        <v>98474599590</v>
      </c>
      <c r="E9" s="76">
        <v>107485913148</v>
      </c>
      <c r="F9" s="76">
        <v>124419753869</v>
      </c>
      <c r="G9" s="76">
        <v>136453831174</v>
      </c>
      <c r="H9" s="76">
        <v>151607919349</v>
      </c>
      <c r="I9" s="76">
        <v>163954989413</v>
      </c>
      <c r="J9" s="76">
        <v>204343859781</v>
      </c>
      <c r="K9" s="76">
        <v>212645854788</v>
      </c>
      <c r="L9" s="77">
        <v>224581115732.66699</v>
      </c>
      <c r="M9" s="77">
        <v>327648752532.67798</v>
      </c>
      <c r="N9" s="77">
        <v>341380078750.99298</v>
      </c>
      <c r="O9" s="77">
        <v>354973091768.39697</v>
      </c>
      <c r="P9" s="78">
        <v>374490072014.63397</v>
      </c>
      <c r="Q9" s="78">
        <v>400137018691.58099</v>
      </c>
    </row>
    <row r="10" spans="1:17" ht="15">
      <c r="A10" s="6" t="s">
        <v>211</v>
      </c>
      <c r="B10" s="76">
        <v>40168841664</v>
      </c>
      <c r="C10" s="76">
        <v>49646502172</v>
      </c>
      <c r="D10" s="76">
        <v>64261085568</v>
      </c>
      <c r="E10" s="76">
        <v>64864903906</v>
      </c>
      <c r="F10" s="76">
        <v>80295661683</v>
      </c>
      <c r="G10" s="76">
        <v>95452478869</v>
      </c>
      <c r="H10" s="76">
        <v>105897310254</v>
      </c>
      <c r="I10" s="76">
        <v>116892830566</v>
      </c>
      <c r="J10" s="76">
        <v>176845826677</v>
      </c>
      <c r="K10" s="76">
        <v>193493228477</v>
      </c>
      <c r="L10" s="77">
        <v>212470174805.97299</v>
      </c>
      <c r="M10" s="77">
        <v>331674090310.51398</v>
      </c>
      <c r="N10" s="77">
        <v>344365050853.27399</v>
      </c>
      <c r="O10" s="77">
        <v>356857568040.25299</v>
      </c>
      <c r="P10" s="78">
        <v>366207634282.76099</v>
      </c>
      <c r="Q10" s="78">
        <v>380036379752.72101</v>
      </c>
    </row>
    <row r="11" spans="1:17" ht="15">
      <c r="A11" s="6" t="s">
        <v>2156</v>
      </c>
      <c r="B11" s="76">
        <v>30287912100</v>
      </c>
      <c r="C11" s="76">
        <v>29606843598</v>
      </c>
      <c r="D11" s="76">
        <v>30078664479</v>
      </c>
      <c r="E11" s="76">
        <v>39260187790</v>
      </c>
      <c r="F11" s="76">
        <v>56305560115</v>
      </c>
      <c r="G11" s="76">
        <v>64609554622</v>
      </c>
      <c r="H11" s="76">
        <v>77045027274</v>
      </c>
      <c r="I11" s="76">
        <v>77007178781</v>
      </c>
      <c r="J11" s="76">
        <v>65375747606</v>
      </c>
      <c r="K11" s="76">
        <v>68331607886</v>
      </c>
      <c r="L11" s="77">
        <v>55533591218.944298</v>
      </c>
      <c r="M11" s="77">
        <v>61140989044.128998</v>
      </c>
      <c r="N11" s="77">
        <v>70084141720.798004</v>
      </c>
      <c r="O11" s="77">
        <v>65762990016.842796</v>
      </c>
      <c r="P11" s="78">
        <v>63737950697.9272</v>
      </c>
      <c r="Q11" s="78">
        <v>163983845323.06</v>
      </c>
    </row>
    <row r="12" spans="1:17" ht="15">
      <c r="A12" s="6" t="s">
        <v>82</v>
      </c>
      <c r="B12" s="76">
        <v>76990805745</v>
      </c>
      <c r="C12" s="76">
        <v>89748986269</v>
      </c>
      <c r="D12" s="76">
        <v>94546121840</v>
      </c>
      <c r="E12" s="76">
        <v>104426279084</v>
      </c>
      <c r="F12" s="76">
        <v>130599364161</v>
      </c>
      <c r="G12" s="76">
        <v>152873312555</v>
      </c>
      <c r="H12" s="76">
        <v>169757522407</v>
      </c>
      <c r="I12" s="76">
        <v>185903085027</v>
      </c>
      <c r="J12" s="76">
        <v>165478777931</v>
      </c>
      <c r="K12" s="76">
        <v>162015842361</v>
      </c>
      <c r="L12" s="77">
        <v>198451394173.82199</v>
      </c>
      <c r="M12" s="77">
        <v>109972529947.78993</v>
      </c>
      <c r="N12" s="77">
        <v>211812254994.509</v>
      </c>
      <c r="O12" s="77">
        <v>143580728920.13699</v>
      </c>
      <c r="P12" s="78">
        <v>155933795625.461</v>
      </c>
      <c r="Q12" s="78">
        <v>180353369956.94699</v>
      </c>
    </row>
    <row r="13" spans="1:17" ht="15">
      <c r="A13" s="6" t="s">
        <v>173</v>
      </c>
      <c r="B13" s="76">
        <v>-1024254848.4400005</v>
      </c>
      <c r="C13" s="76">
        <v>-6517442105.2200003</v>
      </c>
      <c r="D13" s="76">
        <v>-11010118714.52</v>
      </c>
      <c r="E13" s="76">
        <v>-21652678963.419998</v>
      </c>
      <c r="F13" s="76">
        <v>-16594966694.469999</v>
      </c>
      <c r="G13" s="76">
        <v>-17873343888.220001</v>
      </c>
      <c r="H13" s="76">
        <v>-22958937716.810001</v>
      </c>
      <c r="I13" s="76">
        <v>-27048133132.27</v>
      </c>
      <c r="J13" s="76">
        <v>-25605674946.93</v>
      </c>
      <c r="K13" s="76">
        <v>-12990800368.139999</v>
      </c>
      <c r="L13" s="77">
        <v>-15443437253.5494</v>
      </c>
      <c r="M13" s="77"/>
      <c r="N13" s="77"/>
      <c r="O13" s="77"/>
      <c r="P13" s="78"/>
      <c r="Q13" s="78"/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80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6">
        <v>49389917609</v>
      </c>
      <c r="C4" s="76">
        <v>53156716003</v>
      </c>
      <c r="D4" s="76">
        <v>59737926919</v>
      </c>
      <c r="E4" s="76">
        <v>67177716983</v>
      </c>
      <c r="F4" s="76">
        <v>76178552110</v>
      </c>
      <c r="G4" s="76">
        <v>85075618351</v>
      </c>
      <c r="H4" s="76">
        <v>100076449402</v>
      </c>
      <c r="I4" s="76">
        <v>118479721160</v>
      </c>
      <c r="J4" s="76">
        <v>125966489664</v>
      </c>
      <c r="K4" s="76">
        <v>135641433111</v>
      </c>
      <c r="L4" s="77">
        <v>137747271814.41299</v>
      </c>
      <c r="M4" s="77">
        <v>142494813436.51599</v>
      </c>
      <c r="N4" s="77">
        <v>161190888502.92401</v>
      </c>
      <c r="O4" s="77"/>
      <c r="P4" s="77">
        <v>192861226610.58899</v>
      </c>
    </row>
    <row r="5" spans="1:16" ht="15">
      <c r="A5" s="6" t="s">
        <v>201</v>
      </c>
      <c r="B5" s="76">
        <v>125228279051</v>
      </c>
      <c r="C5" s="76">
        <v>139070302465</v>
      </c>
      <c r="D5" s="76">
        <v>159258527161</v>
      </c>
      <c r="E5" s="76">
        <v>176498959843</v>
      </c>
      <c r="F5" s="76">
        <v>193073222194</v>
      </c>
      <c r="G5" s="76">
        <v>235363355081</v>
      </c>
      <c r="H5" s="76">
        <v>270569211276</v>
      </c>
      <c r="I5" s="76">
        <v>335104625685</v>
      </c>
      <c r="J5" s="76">
        <v>402310536222</v>
      </c>
      <c r="K5" s="76">
        <v>441840622349</v>
      </c>
      <c r="L5" s="77">
        <v>470323368825.70398</v>
      </c>
      <c r="M5" s="77">
        <v>416473541409.43298</v>
      </c>
      <c r="N5" s="77">
        <v>455459014549.005</v>
      </c>
      <c r="O5" s="77"/>
      <c r="P5" s="77">
        <v>512962612498.237</v>
      </c>
    </row>
    <row r="6" spans="1:16" ht="15">
      <c r="A6" s="6" t="s">
        <v>159</v>
      </c>
      <c r="B6" s="76">
        <v>13068474945</v>
      </c>
      <c r="C6" s="76">
        <v>13761140822</v>
      </c>
      <c r="D6" s="76">
        <v>15055702396</v>
      </c>
      <c r="E6" s="76">
        <v>17926731966</v>
      </c>
      <c r="F6" s="76">
        <v>14233769093</v>
      </c>
      <c r="G6" s="76">
        <v>14086452122</v>
      </c>
      <c r="H6" s="76">
        <v>17253596852</v>
      </c>
      <c r="I6" s="76">
        <v>16925054211</v>
      </c>
      <c r="J6" s="76">
        <v>27389725442</v>
      </c>
      <c r="K6" s="76">
        <v>24961715992</v>
      </c>
      <c r="L6" s="77">
        <v>24374578447.405201</v>
      </c>
      <c r="M6" s="77">
        <v>144419056083.81299</v>
      </c>
      <c r="N6" s="77">
        <v>146606383440.76501</v>
      </c>
      <c r="O6" s="77"/>
      <c r="P6" s="77">
        <v>204229878617.67499</v>
      </c>
    </row>
    <row r="7" spans="1:16" ht="15">
      <c r="A7" s="6" t="s">
        <v>57</v>
      </c>
      <c r="B7" s="76">
        <v>37888346325</v>
      </c>
      <c r="C7" s="76">
        <v>40589831276</v>
      </c>
      <c r="D7" s="76">
        <v>46530526474</v>
      </c>
      <c r="E7" s="76">
        <v>55338742793</v>
      </c>
      <c r="F7" s="76">
        <v>60045858140</v>
      </c>
      <c r="G7" s="76">
        <v>67727564713</v>
      </c>
      <c r="H7" s="76">
        <v>68154782836</v>
      </c>
      <c r="I7" s="76">
        <v>77548646235</v>
      </c>
      <c r="J7" s="76">
        <v>85693889297</v>
      </c>
      <c r="K7" s="76">
        <v>90553733829</v>
      </c>
      <c r="L7" s="77">
        <v>89434729194.735199</v>
      </c>
      <c r="M7" s="77">
        <v>87888438400.281097</v>
      </c>
      <c r="N7" s="77">
        <v>99535432575.105209</v>
      </c>
      <c r="O7" s="77"/>
      <c r="P7" s="77">
        <v>100282674223.254</v>
      </c>
    </row>
    <row r="8" spans="1:16" ht="15">
      <c r="A8" s="6" t="s">
        <v>160</v>
      </c>
      <c r="B8" s="76">
        <v>4472458153</v>
      </c>
      <c r="C8" s="76">
        <v>5510331474</v>
      </c>
      <c r="D8" s="76">
        <v>4838196728</v>
      </c>
      <c r="E8" s="76">
        <v>4962871657</v>
      </c>
      <c r="F8" s="76">
        <v>4839853129</v>
      </c>
      <c r="G8" s="76">
        <v>5853475120</v>
      </c>
      <c r="H8" s="76">
        <v>6012524675</v>
      </c>
      <c r="I8" s="76">
        <v>6408548514</v>
      </c>
      <c r="J8" s="76">
        <v>8197690411</v>
      </c>
      <c r="K8" s="76">
        <v>15628565736</v>
      </c>
      <c r="L8" s="77">
        <v>17038682135.677801</v>
      </c>
      <c r="M8" s="77">
        <v>241753109380.98734</v>
      </c>
      <c r="N8" s="77">
        <v>474279568575.23602</v>
      </c>
      <c r="O8" s="77"/>
      <c r="P8" s="77">
        <v>523688040004.80298</v>
      </c>
    </row>
    <row r="9" spans="1:16" ht="15">
      <c r="A9" s="6" t="s">
        <v>161</v>
      </c>
      <c r="B9" s="76">
        <v>9115555182</v>
      </c>
      <c r="C9" s="76">
        <v>10747609056</v>
      </c>
      <c r="D9" s="76">
        <v>12554474255</v>
      </c>
      <c r="E9" s="76">
        <v>14151106870</v>
      </c>
      <c r="F9" s="76">
        <v>12454036558</v>
      </c>
      <c r="G9" s="76">
        <v>13279706451</v>
      </c>
      <c r="H9" s="76">
        <v>15648322995</v>
      </c>
      <c r="I9" s="76">
        <v>16558015293</v>
      </c>
      <c r="J9" s="76">
        <v>21599376676</v>
      </c>
      <c r="K9" s="76">
        <v>22860455559</v>
      </c>
      <c r="L9" s="77">
        <v>23479340404.405602</v>
      </c>
      <c r="M9" s="77">
        <v>204785427.84388</v>
      </c>
      <c r="N9" s="77">
        <v>213505041.50269002</v>
      </c>
      <c r="O9" s="77"/>
      <c r="P9" s="77">
        <v>734117781.65111995</v>
      </c>
    </row>
    <row r="10" spans="1:16" ht="15">
      <c r="A10" s="6" t="s">
        <v>34</v>
      </c>
      <c r="B10" s="76">
        <v>143062910900</v>
      </c>
      <c r="C10" s="76">
        <v>143421950445</v>
      </c>
      <c r="D10" s="76">
        <v>161972114359</v>
      </c>
      <c r="E10" s="76">
        <v>166328226570</v>
      </c>
      <c r="F10" s="76">
        <v>177384774217</v>
      </c>
      <c r="G10" s="76">
        <v>182633707071</v>
      </c>
      <c r="H10" s="76">
        <v>194329089536</v>
      </c>
      <c r="I10" s="76">
        <v>204764580014</v>
      </c>
      <c r="J10" s="76">
        <v>134257953753</v>
      </c>
      <c r="K10" s="76">
        <v>125572190814</v>
      </c>
      <c r="L10" s="77">
        <v>144906070326.49399</v>
      </c>
      <c r="M10" s="77">
        <v>80258959891.112503</v>
      </c>
      <c r="N10" s="77">
        <v>211547957406.45499</v>
      </c>
      <c r="O10" s="77"/>
      <c r="P10" s="77">
        <v>92841344551.932907</v>
      </c>
    </row>
    <row r="11" spans="1:16" ht="15">
      <c r="A11" s="6" t="s">
        <v>162</v>
      </c>
      <c r="B11" s="76">
        <v>42870668081</v>
      </c>
      <c r="C11" s="76">
        <v>48719607373</v>
      </c>
      <c r="D11" s="76">
        <v>55011509473</v>
      </c>
      <c r="E11" s="76">
        <v>59246144577</v>
      </c>
      <c r="F11" s="76">
        <v>72447594673</v>
      </c>
      <c r="G11" s="76">
        <v>77940679974</v>
      </c>
      <c r="H11" s="76">
        <v>84408711779</v>
      </c>
      <c r="I11" s="76">
        <v>92895255274</v>
      </c>
      <c r="J11" s="76">
        <v>103165087012</v>
      </c>
      <c r="K11" s="76">
        <v>112477317992</v>
      </c>
      <c r="L11" s="77">
        <v>127668640081.916</v>
      </c>
      <c r="M11" s="77">
        <v>157371534097.013</v>
      </c>
      <c r="N11" s="77">
        <v>153584733646.41699</v>
      </c>
      <c r="O11" s="77"/>
      <c r="P11" s="77">
        <v>161546605284.565</v>
      </c>
    </row>
    <row r="12" spans="1:16" ht="15">
      <c r="A12" s="6" t="s">
        <v>180</v>
      </c>
      <c r="B12" s="76">
        <v>-15621888678</v>
      </c>
      <c r="C12" s="76">
        <v>-14962843881</v>
      </c>
      <c r="D12" s="76">
        <v>-15452469768</v>
      </c>
      <c r="E12" s="76">
        <v>-15038941629</v>
      </c>
      <c r="F12" s="76">
        <v>-16794078384</v>
      </c>
      <c r="G12" s="76">
        <v>-23504560637</v>
      </c>
      <c r="H12" s="76">
        <v>-24667766708</v>
      </c>
      <c r="I12" s="76">
        <v>-27359064521</v>
      </c>
      <c r="J12" s="76">
        <v>-33218423985</v>
      </c>
      <c r="K12" s="76">
        <v>-16025453693</v>
      </c>
      <c r="L12" s="77">
        <v>-15028747873.7628</v>
      </c>
      <c r="M12" s="77">
        <v>11567097149.747601</v>
      </c>
      <c r="N12" s="77">
        <v>11974454056.990801</v>
      </c>
      <c r="O12" s="77"/>
      <c r="P12" s="7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12</vt:i4>
      </vt:variant>
      <vt:variant>
        <vt:lpstr>Gráficos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20" baseType="lpstr">
      <vt:lpstr>Público (2)</vt:lpstr>
      <vt:lpstr>Hoja1</vt:lpstr>
      <vt:lpstr>Hoja2</vt:lpstr>
      <vt:lpstr>NACIONAL</vt:lpstr>
      <vt:lpstr>SERIES HISTÓRICAS 2007-2019</vt:lpstr>
      <vt:lpstr>SERIES HISTÓRICAS 2007-2019 (2</vt:lpstr>
      <vt:lpstr>NACIONAL (VA)</vt:lpstr>
      <vt:lpstr>Hoja7</vt:lpstr>
      <vt:lpstr>Hoja8</vt:lpstr>
      <vt:lpstr>Hoja2 (4)</vt:lpstr>
      <vt:lpstr>Hoja8 (2)</vt:lpstr>
      <vt:lpstr>Gráfica EC</vt:lpstr>
      <vt:lpstr>ACTIVOS2</vt:lpstr>
      <vt:lpstr>PASIVOS2</vt:lpstr>
      <vt:lpstr>PATRIMONIO 1</vt:lpstr>
      <vt:lpstr>NACIONAL!Área_de_impresión</vt:lpstr>
      <vt:lpstr>'NACIONAL (VA)'!Área_de_impresión</vt:lpstr>
      <vt:lpstr>'SERIES HISTÓRICAS 2007-2019'!Área_de_impresión</vt:lpstr>
      <vt:lpstr>'SERIES HISTÓRICAS 2007-2019 (2'!Área_de_impresión</vt:lpstr>
      <vt:lpstr>'SERIES HISTÓRICAS 2007-2019'!Títulos_a_imprimir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Carlos Manuel Palacio Manjarrez</cp:lastModifiedBy>
  <cp:lastPrinted>2021-05-31T00:28:05Z</cp:lastPrinted>
  <dcterms:created xsi:type="dcterms:W3CDTF">2013-02-25T13:56:50Z</dcterms:created>
  <dcterms:modified xsi:type="dcterms:W3CDTF">2024-06-04T19:20:49Z</dcterms:modified>
</cp:coreProperties>
</file>