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ecgn-my.sharepoint.com/personal/mzornosa_contaduria_gov_co/Documents/Seguridad/2025/Indicadores-Objetivos/"/>
    </mc:Choice>
  </mc:AlternateContent>
  <xr:revisionPtr revIDLastSave="240" documentId="8_{9553B2DF-9E72-4EB3-AC58-72C36686652C}" xr6:coauthVersionLast="47" xr6:coauthVersionMax="47" xr10:uidLastSave="{8043158E-92D7-4722-97CA-EAB5DC234286}"/>
  <bookViews>
    <workbookView xWindow="6600" yWindow="705" windowWidth="19500" windowHeight="14655" firstSheet="4" activeTab="4" xr2:uid="{CA79D58A-0285-4A46-B2AF-F7073C6A4FE8}"/>
  </bookViews>
  <sheets>
    <sheet name="Indicador 1 SGSI" sheetId="2" r:id="rId1"/>
    <sheet name="Indicador 2 Activos" sheetId="3" r:id="rId2"/>
    <sheet name="Indicador 3 Politicas" sheetId="5" r:id="rId3"/>
    <sheet name="Indicador 4 Incid-Riesgo" sheetId="6" r:id="rId4"/>
    <sheet name="Indicador 5 Sensib" sheetId="7" r:id="rId5"/>
    <sheet name="Tablero" sheetId="8" r:id="rId6"/>
    <sheet name="Maestro Activos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4" l="1"/>
  <c r="H53" i="4"/>
  <c r="H52" i="4"/>
  <c r="H55" i="4" s="1"/>
  <c r="H51" i="4"/>
  <c r="H48" i="4"/>
  <c r="H47" i="4"/>
  <c r="H46" i="4"/>
  <c r="H49" i="4" s="1"/>
  <c r="H42" i="4"/>
  <c r="H41" i="4"/>
  <c r="H43" i="4" s="1"/>
  <c r="H40" i="4"/>
  <c r="H39" i="4"/>
  <c r="H36" i="4"/>
  <c r="H35" i="4"/>
  <c r="H34" i="4"/>
  <c r="H33" i="4"/>
  <c r="H37" i="4" s="1"/>
  <c r="H31" i="4"/>
  <c r="H30" i="4"/>
  <c r="H29" i="4"/>
  <c r="H28" i="4"/>
  <c r="H27" i="4"/>
  <c r="H24" i="4"/>
  <c r="H23" i="4"/>
  <c r="H22" i="4"/>
  <c r="H25" i="4" s="1"/>
  <c r="H21" i="4"/>
  <c r="H18" i="4"/>
  <c r="H17" i="4"/>
  <c r="H16" i="4"/>
  <c r="H15" i="4"/>
  <c r="H19" i="4" s="1"/>
  <c r="H13" i="4"/>
  <c r="H12" i="4"/>
  <c r="H11" i="4"/>
  <c r="H10" i="4"/>
  <c r="H9" i="4"/>
  <c r="H6" i="4"/>
  <c r="H5" i="4"/>
  <c r="H4" i="4"/>
  <c r="E3" i="4"/>
  <c r="H3" i="4" s="1"/>
  <c r="J3" i="4" l="1"/>
  <c r="H7" i="4"/>
  <c r="H58" i="4" l="1"/>
  <c r="H57" i="4"/>
  <c r="H59" i="4" l="1"/>
</calcChain>
</file>

<file path=xl/sharedStrings.xml><?xml version="1.0" encoding="utf-8"?>
<sst xmlns="http://schemas.openxmlformats.org/spreadsheetml/2006/main" count="289" uniqueCount="88">
  <si>
    <t xml:space="preserve">IDENTIFICADOR </t>
  </si>
  <si>
    <t xml:space="preserve">DEFINICIÓN </t>
  </si>
  <si>
    <t xml:space="preserve">TIPO INDICADOR </t>
  </si>
  <si>
    <t xml:space="preserve">DESCRIPCIÓN DE VARIABLES </t>
  </si>
  <si>
    <t xml:space="preserve">FORMULA </t>
  </si>
  <si>
    <t xml:space="preserve">FUENTE DE INFORMACIÓN </t>
  </si>
  <si>
    <t xml:space="preserve">METAS </t>
  </si>
  <si>
    <t xml:space="preserve">MÍNIMA </t>
  </si>
  <si>
    <t>75-80%</t>
  </si>
  <si>
    <t xml:space="preserve">SATISFACTORIA </t>
  </si>
  <si>
    <t>80- 90%</t>
  </si>
  <si>
    <t xml:space="preserve">SOBRESALIENTE </t>
  </si>
  <si>
    <t xml:space="preserve">OBSERVACIONES </t>
  </si>
  <si>
    <t>HOJA DE VIDA INDICADOR DE SEGURIDAD DE LA INFORMACIÓN</t>
  </si>
  <si>
    <t>SGSI IND 01</t>
  </si>
  <si>
    <t>Cumplir los controles dispuestos en la declaración de aplicabilidad acorde a la Norma ISO/IEC 27001:2022​.</t>
  </si>
  <si>
    <t xml:space="preserve">VAR 01: Promedio avance evaluación de controles </t>
  </si>
  <si>
    <t xml:space="preserve">Tomado de la declaración de aplicabilidad MINTIC </t>
  </si>
  <si>
    <t>UNIDAD DE MEDIDA</t>
  </si>
  <si>
    <t>Porcentaje (%)</t>
  </si>
  <si>
    <t>Eficacia</t>
  </si>
  <si>
    <t>SGSI IND 02</t>
  </si>
  <si>
    <t>El indicador permite medir el grado de valoración del inventario de activos de información registrados por los procesos de la CGN</t>
  </si>
  <si>
    <t xml:space="preserve">VAR 01: Número de activos con valores
VAR 02: Número total de activos registrados </t>
  </si>
  <si>
    <t>Información</t>
  </si>
  <si>
    <t>HW, SW y Servicios</t>
  </si>
  <si>
    <t>Talento Humano</t>
  </si>
  <si>
    <t>Para el seguimiento de marzo de 2025 actualizar tabla de acuerdo a activos actualizados y calcular las diferencias</t>
  </si>
  <si>
    <t>Proceso</t>
  </si>
  <si>
    <t>Valor</t>
  </si>
  <si>
    <t>Cant</t>
  </si>
  <si>
    <t>Diferencias</t>
  </si>
  <si>
    <t>Gestión TICs</t>
  </si>
  <si>
    <t>Crítico</t>
  </si>
  <si>
    <t>Alto</t>
  </si>
  <si>
    <t>Medio</t>
  </si>
  <si>
    <t>Bajo</t>
  </si>
  <si>
    <t>Total</t>
  </si>
  <si>
    <t>Subcontaduria Centralización</t>
  </si>
  <si>
    <t>Subcontaduria Consolidación</t>
  </si>
  <si>
    <t>Gestión administrativa</t>
  </si>
  <si>
    <t>Gestión Humana</t>
  </si>
  <si>
    <t>Gestión Juridica</t>
  </si>
  <si>
    <t xml:space="preserve">Gestión Planeación </t>
  </si>
  <si>
    <t xml:space="preserve">Gestión Normalización 
y culturización </t>
  </si>
  <si>
    <t>Capacitacion y prensa</t>
  </si>
  <si>
    <t>Total ACTIVOS Actualizados</t>
  </si>
  <si>
    <t>Total ACTIVOS Registrados</t>
  </si>
  <si>
    <t>Calculo</t>
  </si>
  <si>
    <t>(VAR 01/VAR 02)*100</t>
  </si>
  <si>
    <t>SGSI IND 03</t>
  </si>
  <si>
    <t>NOMBRE</t>
  </si>
  <si>
    <t>Porcentaje de implementación de controles</t>
  </si>
  <si>
    <t>Cubrimiento del SGSI en activos de información</t>
  </si>
  <si>
    <t>Cumplimiento y eficacia de políticas de seguridad de la información en la entidad</t>
  </si>
  <si>
    <t>Implementar mecanismos para lograr el  cumplimiento de requisitos normativos de seguridad de la información</t>
  </si>
  <si>
    <t>El indicador permite medir el cumplimiento y la eficacia de la políticas de seguridad de la información</t>
  </si>
  <si>
    <t>VAR 01: Politicas cumplidas de la selección
VAR 02: Politicas seleccionadas</t>
  </si>
  <si>
    <t>PERIODICIDAD</t>
  </si>
  <si>
    <t>Trimestral</t>
  </si>
  <si>
    <t>Semestral</t>
  </si>
  <si>
    <t xml:space="preserve">GIT de Apoyo Informático - Equipo de Seguridad de la Información, Información de cumplimiento de las politicas de seguridad de información </t>
  </si>
  <si>
    <t xml:space="preserve">Gestión de incidentes de seguridad de la información y Gestión de riesgos </t>
  </si>
  <si>
    <t>SGSI IND 04</t>
  </si>
  <si>
    <t xml:space="preserve">El indicador permite medir la gestion de los incidentes y riesgos de Seguridad de la Información </t>
  </si>
  <si>
    <t>Efectividad</t>
  </si>
  <si>
    <t>VAR 01: Eventos y/o incidentes reportados en el mes
VAR 02: Eventos y/o incidentes resueltos en el mes
VAR 03: Monitoreo de la Matriz de riesgos de seguridad de la información</t>
  </si>
  <si>
    <r>
      <rPr>
        <b/>
        <sz val="11"/>
        <color theme="1"/>
        <rFont val="Aptos"/>
        <family val="2"/>
      </rPr>
      <t xml:space="preserve">Incidentes: </t>
    </r>
    <r>
      <rPr>
        <sz val="11"/>
        <color theme="1"/>
        <rFont val="Aptos"/>
        <family val="2"/>
      </rPr>
      <t xml:space="preserve">(VAR 01/VAR 02)*100
</t>
    </r>
    <r>
      <rPr>
        <b/>
        <sz val="11"/>
        <color theme="1"/>
        <rFont val="Aptos"/>
        <family val="2"/>
      </rPr>
      <t>Riesgos:</t>
    </r>
    <r>
      <rPr>
        <sz val="11"/>
        <color theme="1"/>
        <rFont val="Aptos"/>
        <family val="2"/>
      </rPr>
      <t xml:space="preserve"> Monitoreo de la Matriz de riesgos de seguridad de la información y seguridad digital </t>
    </r>
  </si>
  <si>
    <t>Para el levantamiento de la información que permita obtener datos para la medición el responsable debe revisar el avance de la medición de controles que permitan evidenciar la aplicación.</t>
  </si>
  <si>
    <t>Para el levantamiento de la información que permita obtener datos para la medición el responsable debe revisar la medición del cumplimiento de políticas que permitan evidenciar la aplicación.</t>
  </si>
  <si>
    <t>Para el levantamiento de la información que permita obtener datos para la medición el responsable debe revisar la cantidad de activos que permitan evidenciar la aplicación.</t>
  </si>
  <si>
    <t>Para el levantamiento de la información que permita obtener datos para la medición el responsable debe revisar el avance de la medición de eventos o incidentes y el monitoreo periodico de la matriz de riesgos de seguridad de la información que permitan evidenciar su aplicación.</t>
  </si>
  <si>
    <t>Sensibilización en seguridad de la información</t>
  </si>
  <si>
    <t>SGSI IND 05</t>
  </si>
  <si>
    <t>Generar una cultura en seguridad de la información para los funcionarios de planta, contratistas y terceros de la Contaduría</t>
  </si>
  <si>
    <t>GIT de Apoyo Informático - Equipo de Seguridad de la Información, Plan de comunicaciones y sensibilización de seguridad de la información y seguridad digital</t>
  </si>
  <si>
    <t>El indicador permite medir el cumplimiento del plan de comunicaciones y sensibilización en seguridad de la información para los funcionarios y terceros de la CGN</t>
  </si>
  <si>
    <t>VAR 01: cantidad de actividades ejecutadas
VAR 02: Total de actividades programadas</t>
  </si>
  <si>
    <t>GIT de Apoyo Informático - Equipo de Seguridad de la Información, Información de la gestión de Eventos y/o incidentes reportados y Matriz de Riesgos de Seguridad  y seguridad digital</t>
  </si>
  <si>
    <t>GIT de Apoyo Informático - Equipo de Seguridad de la Información, Archivo maestro de los activos de información de la CGN por cada proceso, registros de revisión y validación de responsables.</t>
  </si>
  <si>
    <t xml:space="preserve">GIT de Apoyo Informático - Equipo de Seguridad de la Información, Tomado de la declaración de aplicabilidad MINTIC </t>
  </si>
  <si>
    <t>El indicador permite medir la aplicación de los controles de la norma ISO/IEC 27001:2022 en la CGN. Estas mediciones se podrán realizar por medio del seguimiento de la declaración de aplicabildiad por parte del GIT de Apoyo Informático</t>
  </si>
  <si>
    <t>OBJETIVO DE SEGURIDAD</t>
  </si>
  <si>
    <t>Proteger los activos de información por medio de la implementación de procedimientos y controles​</t>
  </si>
  <si>
    <t>Gestionar los riesgos e incidentes de Seguridad de la Información</t>
  </si>
  <si>
    <t>Tablero de control de Indicadores de seguridad de la información y  seguridad digital</t>
  </si>
  <si>
    <t>https://app.powerbi.com/view?r=eyJrIjoiZDllMzRjYmItYzY4OC00YTdjLTkyZjQtZjg2YWNlYjkxMzdiIiwidCI6IjIyZDU5ZDc4LTI4M2ItNGFkMS04ZmE0LWI0ZWYzN2E0YTY2YyJ9</t>
  </si>
  <si>
    <t>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</si>
</sst>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0"/>
      <color theme="1"/>
      <name val="Aptos Narrow"/>
      <family val="2"/>
      <scheme val="minor"/>
    </font>
    <font>
      <b/>
      <sz val="9"/>
      <color rgb="FFFFFFFF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Montserrat"/>
    </font>
    <font>
      <u/>
      <sz val="11"/>
      <color theme="1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6F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AF50"/>
        <bgColor indexed="64"/>
      </patternFill>
    </fill>
    <fill>
      <patternFill patternType="solid">
        <fgColor rgb="FF31859B"/>
        <bgColor rgb="FF31859B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1">
    <xf numFmtId="0" fontId="0" fillId="0" borderId="0" xfId="0"/>
    <xf numFmtId="9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5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7" fillId="4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5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9" fontId="0" fillId="0" borderId="0" xfId="1" applyFont="1"/>
    <xf numFmtId="0" fontId="8" fillId="0" borderId="1" xfId="0" applyFont="1" applyBorder="1"/>
    <xf numFmtId="0" fontId="7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wrapText="1"/>
    </xf>
    <xf numFmtId="0" fontId="9" fillId="8" borderId="7" xfId="0" applyFont="1" applyFill="1" applyBorder="1" applyAlignment="1">
      <alignment vertical="center"/>
    </xf>
    <xf numFmtId="9" fontId="9" fillId="8" borderId="7" xfId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7" fontId="0" fillId="0" borderId="0" xfId="0" applyNumberFormat="1" applyAlignment="1">
      <alignment horizontal="center" wrapText="1"/>
    </xf>
    <xf numFmtId="0" fontId="9" fillId="8" borderId="4" xfId="0" applyFont="1" applyFill="1" applyBorder="1" applyAlignment="1">
      <alignment horizontal="left" vertical="center"/>
    </xf>
    <xf numFmtId="0" fontId="9" fillId="8" borderId="5" xfId="0" applyFont="1" applyFill="1" applyBorder="1" applyAlignment="1">
      <alignment horizontal="left" vertical="center"/>
    </xf>
    <xf numFmtId="0" fontId="9" fillId="8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0" xfId="2" applyAlignment="1">
      <alignment horizontal="left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0</xdr:rowOff>
    </xdr:from>
    <xdr:to>
      <xdr:col>4</xdr:col>
      <xdr:colOff>38100</xdr:colOff>
      <xdr:row>3</xdr:row>
      <xdr:rowOff>123825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8E7F1BCC-8D08-4C5B-B80B-DD44815406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96" t="24866" r="38093" b="21746"/>
        <a:stretch>
          <a:fillRect/>
        </a:stretch>
      </xdr:blipFill>
      <xdr:spPr>
        <a:xfrm>
          <a:off x="1419225" y="0"/>
          <a:ext cx="1924050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0</xdr:rowOff>
    </xdr:from>
    <xdr:to>
      <xdr:col>4</xdr:col>
      <xdr:colOff>38100</xdr:colOff>
      <xdr:row>3</xdr:row>
      <xdr:rowOff>123825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304D5665-84B2-41B2-A394-4E4417E1F2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96" t="24866" r="38093" b="21746"/>
        <a:stretch>
          <a:fillRect/>
        </a:stretch>
      </xdr:blipFill>
      <xdr:spPr>
        <a:xfrm>
          <a:off x="1419225" y="0"/>
          <a:ext cx="1924050" cy="695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0</xdr:rowOff>
    </xdr:from>
    <xdr:to>
      <xdr:col>4</xdr:col>
      <xdr:colOff>38100</xdr:colOff>
      <xdr:row>3</xdr:row>
      <xdr:rowOff>123825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B12EF137-8E09-41B6-84DC-BD2D19BD5C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96" t="24866" r="38093" b="21746"/>
        <a:stretch>
          <a:fillRect/>
        </a:stretch>
      </xdr:blipFill>
      <xdr:spPr>
        <a:xfrm>
          <a:off x="1419225" y="0"/>
          <a:ext cx="1924050" cy="6953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0</xdr:rowOff>
    </xdr:from>
    <xdr:to>
      <xdr:col>4</xdr:col>
      <xdr:colOff>38100</xdr:colOff>
      <xdr:row>3</xdr:row>
      <xdr:rowOff>123825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EE12FB9C-333E-48AD-8234-12FFA8C50D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96" t="24866" r="38093" b="21746"/>
        <a:stretch>
          <a:fillRect/>
        </a:stretch>
      </xdr:blipFill>
      <xdr:spPr>
        <a:xfrm>
          <a:off x="1419225" y="0"/>
          <a:ext cx="1924050" cy="6953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0</xdr:rowOff>
    </xdr:from>
    <xdr:to>
      <xdr:col>4</xdr:col>
      <xdr:colOff>38100</xdr:colOff>
      <xdr:row>3</xdr:row>
      <xdr:rowOff>123825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E96237EF-EE00-4973-A47B-DD6158D992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96" t="24866" r="38093" b="21746"/>
        <a:stretch>
          <a:fillRect/>
        </a:stretch>
      </xdr:blipFill>
      <xdr:spPr>
        <a:xfrm>
          <a:off x="1419225" y="0"/>
          <a:ext cx="1924050" cy="6953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57151</xdr:rowOff>
    </xdr:from>
    <xdr:to>
      <xdr:col>10</xdr:col>
      <xdr:colOff>400049</xdr:colOff>
      <xdr:row>28</xdr:row>
      <xdr:rowOff>175211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F7527C-8BD9-A7C0-D295-FFC80A127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81101"/>
          <a:ext cx="8020049" cy="4499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app.powerbi.com/view?r=eyJrIjoiZDllMzRjYmItYzY4OC00YTdjLTkyZjQtZjg2YWNlYjkxMzdiIiwidCI6IjIyZDU5ZDc4LTI4M2ItNGFkMS04ZmE0LWI0ZWYzN2E0YTY2YyJ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6FAF5-1FF3-464B-9BE0-FDB4898C8232}">
  <dimension ref="A5:F21"/>
  <sheetViews>
    <sheetView topLeftCell="A3" workbookViewId="0">
      <selection activeCell="A11" sqref="A11:F11"/>
    </sheetView>
  </sheetViews>
  <sheetFormatPr baseColWidth="10" defaultRowHeight="15" x14ac:dyDescent="0.25"/>
  <cols>
    <col min="2" max="2" width="15.28515625" customWidth="1"/>
    <col min="6" max="6" width="26" customWidth="1"/>
  </cols>
  <sheetData>
    <row r="5" spans="1:6" ht="15" customHeight="1" x14ac:dyDescent="0.25">
      <c r="A5" s="27" t="s">
        <v>13</v>
      </c>
      <c r="B5" s="27"/>
      <c r="C5" s="27"/>
      <c r="D5" s="27"/>
      <c r="E5" s="27"/>
      <c r="F5" s="27"/>
    </row>
    <row r="6" spans="1:6" ht="15" customHeight="1" x14ac:dyDescent="0.25"/>
    <row r="7" spans="1:6" ht="15" customHeight="1" x14ac:dyDescent="0.25">
      <c r="A7" s="30" t="s">
        <v>51</v>
      </c>
      <c r="B7" s="31"/>
      <c r="C7" s="32" t="s">
        <v>52</v>
      </c>
      <c r="D7" s="32"/>
      <c r="E7" s="32"/>
      <c r="F7" s="32"/>
    </row>
    <row r="8" spans="1:6" ht="15" customHeight="1" x14ac:dyDescent="0.25">
      <c r="A8" s="30" t="s">
        <v>0</v>
      </c>
      <c r="B8" s="31"/>
      <c r="C8" s="32" t="s">
        <v>14</v>
      </c>
      <c r="D8" s="32"/>
      <c r="E8" s="32"/>
      <c r="F8" s="32"/>
    </row>
    <row r="9" spans="1:6" ht="15" customHeight="1" x14ac:dyDescent="0.25">
      <c r="A9" s="28" t="s">
        <v>1</v>
      </c>
      <c r="B9" s="28"/>
      <c r="C9" s="28"/>
      <c r="D9" s="28"/>
      <c r="E9" s="28"/>
      <c r="F9" s="28"/>
    </row>
    <row r="10" spans="1:6" ht="54.75" customHeight="1" x14ac:dyDescent="0.25">
      <c r="A10" s="29" t="s">
        <v>81</v>
      </c>
      <c r="B10" s="29"/>
      <c r="C10" s="29"/>
      <c r="D10" s="29"/>
      <c r="E10" s="29"/>
      <c r="F10" s="29"/>
    </row>
    <row r="11" spans="1:6" ht="15" customHeight="1" x14ac:dyDescent="0.25">
      <c r="A11" s="28" t="s">
        <v>82</v>
      </c>
      <c r="B11" s="28"/>
      <c r="C11" s="28"/>
      <c r="D11" s="28"/>
      <c r="E11" s="28"/>
      <c r="F11" s="28"/>
    </row>
    <row r="12" spans="1:6" ht="33.75" customHeight="1" x14ac:dyDescent="0.25">
      <c r="A12" s="29" t="s">
        <v>15</v>
      </c>
      <c r="B12" s="29"/>
      <c r="C12" s="29"/>
      <c r="D12" s="29"/>
      <c r="E12" s="29"/>
      <c r="F12" s="29"/>
    </row>
    <row r="13" spans="1:6" ht="15" customHeight="1" x14ac:dyDescent="0.25">
      <c r="A13" s="30" t="s">
        <v>2</v>
      </c>
      <c r="B13" s="31"/>
      <c r="C13" s="32" t="s">
        <v>20</v>
      </c>
      <c r="D13" s="32"/>
      <c r="E13" s="32"/>
      <c r="F13" s="32"/>
    </row>
    <row r="14" spans="1:6" ht="30" customHeight="1" x14ac:dyDescent="0.25">
      <c r="A14" s="28" t="s">
        <v>3</v>
      </c>
      <c r="B14" s="28"/>
      <c r="C14" s="28" t="s">
        <v>4</v>
      </c>
      <c r="D14" s="28"/>
      <c r="E14" s="28" t="s">
        <v>5</v>
      </c>
      <c r="F14" s="28"/>
    </row>
    <row r="15" spans="1:6" ht="77.25" customHeight="1" x14ac:dyDescent="0.25">
      <c r="A15" s="29" t="s">
        <v>16</v>
      </c>
      <c r="B15" s="29"/>
      <c r="C15" s="29" t="s">
        <v>17</v>
      </c>
      <c r="D15" s="29"/>
      <c r="E15" s="29" t="s">
        <v>80</v>
      </c>
      <c r="F15" s="29"/>
    </row>
    <row r="16" spans="1:6" ht="15.75" customHeight="1" x14ac:dyDescent="0.25">
      <c r="A16" s="33" t="s">
        <v>18</v>
      </c>
      <c r="B16" s="33"/>
      <c r="C16" s="32" t="s">
        <v>19</v>
      </c>
      <c r="D16" s="32"/>
      <c r="E16" s="32"/>
      <c r="F16" s="32"/>
    </row>
    <row r="17" spans="1:6" ht="15.75" customHeight="1" x14ac:dyDescent="0.25">
      <c r="A17" s="33" t="s">
        <v>58</v>
      </c>
      <c r="B17" s="33"/>
      <c r="C17" s="32" t="s">
        <v>59</v>
      </c>
      <c r="D17" s="32"/>
      <c r="E17" s="32"/>
      <c r="F17" s="32"/>
    </row>
    <row r="18" spans="1:6" ht="15" customHeight="1" x14ac:dyDescent="0.25">
      <c r="A18" s="33" t="s">
        <v>6</v>
      </c>
      <c r="B18" s="33"/>
      <c r="C18" s="34">
        <v>0.9</v>
      </c>
      <c r="D18" s="32"/>
      <c r="E18" s="32"/>
      <c r="F18" s="32"/>
    </row>
    <row r="19" spans="1:6" ht="30" x14ac:dyDescent="0.25">
      <c r="A19" s="4" t="s">
        <v>7</v>
      </c>
      <c r="B19" s="2" t="s">
        <v>8</v>
      </c>
      <c r="C19" s="4" t="s">
        <v>9</v>
      </c>
      <c r="D19" s="2" t="s">
        <v>10</v>
      </c>
      <c r="E19" s="4" t="s">
        <v>11</v>
      </c>
      <c r="F19" s="3">
        <v>1</v>
      </c>
    </row>
    <row r="20" spans="1:6" ht="15" customHeight="1" x14ac:dyDescent="0.25">
      <c r="A20" s="28" t="s">
        <v>12</v>
      </c>
      <c r="B20" s="28"/>
      <c r="C20" s="28"/>
      <c r="D20" s="28"/>
      <c r="E20" s="28"/>
      <c r="F20" s="28"/>
    </row>
    <row r="21" spans="1:6" ht="45" customHeight="1" x14ac:dyDescent="0.25">
      <c r="A21" s="29" t="s">
        <v>68</v>
      </c>
      <c r="B21" s="29"/>
      <c r="C21" s="29"/>
      <c r="D21" s="29"/>
      <c r="E21" s="29"/>
      <c r="F21" s="29"/>
    </row>
  </sheetData>
  <mergeCells count="25">
    <mergeCell ref="A14:B14"/>
    <mergeCell ref="C14:D14"/>
    <mergeCell ref="E14:F14"/>
    <mergeCell ref="A20:F20"/>
    <mergeCell ref="A21:F21"/>
    <mergeCell ref="A17:B17"/>
    <mergeCell ref="C17:F17"/>
    <mergeCell ref="A15:B15"/>
    <mergeCell ref="C15:D15"/>
    <mergeCell ref="E15:F15"/>
    <mergeCell ref="A16:B16"/>
    <mergeCell ref="C16:F16"/>
    <mergeCell ref="A18:B18"/>
    <mergeCell ref="C18:F18"/>
    <mergeCell ref="A5:F5"/>
    <mergeCell ref="A9:F9"/>
    <mergeCell ref="A10:F10"/>
    <mergeCell ref="A12:F12"/>
    <mergeCell ref="A13:B13"/>
    <mergeCell ref="C13:F13"/>
    <mergeCell ref="A7:B7"/>
    <mergeCell ref="A8:B8"/>
    <mergeCell ref="C7:F7"/>
    <mergeCell ref="C8:F8"/>
    <mergeCell ref="A11:F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F6C8F-A31F-4B26-95E8-C52A798FDF39}">
  <dimension ref="A5:F21"/>
  <sheetViews>
    <sheetView topLeftCell="A4" workbookViewId="0">
      <selection activeCell="A12" sqref="A12:F12"/>
    </sheetView>
  </sheetViews>
  <sheetFormatPr baseColWidth="10" defaultRowHeight="15" x14ac:dyDescent="0.25"/>
  <cols>
    <col min="2" max="2" width="15.28515625" customWidth="1"/>
    <col min="6" max="6" width="24.28515625" customWidth="1"/>
  </cols>
  <sheetData>
    <row r="5" spans="1:6" ht="15" customHeight="1" x14ac:dyDescent="0.25">
      <c r="A5" s="27" t="s">
        <v>13</v>
      </c>
      <c r="B5" s="27"/>
      <c r="C5" s="27"/>
      <c r="D5" s="27"/>
      <c r="E5" s="27"/>
      <c r="F5" s="27"/>
    </row>
    <row r="6" spans="1:6" ht="15" customHeight="1" x14ac:dyDescent="0.25"/>
    <row r="7" spans="1:6" ht="15" customHeight="1" x14ac:dyDescent="0.25">
      <c r="A7" s="30" t="s">
        <v>51</v>
      </c>
      <c r="B7" s="31"/>
      <c r="C7" s="32" t="s">
        <v>53</v>
      </c>
      <c r="D7" s="32"/>
      <c r="E7" s="32"/>
      <c r="F7" s="32"/>
    </row>
    <row r="8" spans="1:6" ht="15" customHeight="1" x14ac:dyDescent="0.25">
      <c r="A8" s="30" t="s">
        <v>0</v>
      </c>
      <c r="B8" s="31"/>
      <c r="C8" s="32" t="s">
        <v>21</v>
      </c>
      <c r="D8" s="32"/>
      <c r="E8" s="32"/>
      <c r="F8" s="32"/>
    </row>
    <row r="9" spans="1:6" ht="15" customHeight="1" x14ac:dyDescent="0.25">
      <c r="A9" s="28" t="s">
        <v>1</v>
      </c>
      <c r="B9" s="28"/>
      <c r="C9" s="28"/>
      <c r="D9" s="28"/>
      <c r="E9" s="28"/>
      <c r="F9" s="28"/>
    </row>
    <row r="10" spans="1:6" ht="35.25" customHeight="1" x14ac:dyDescent="0.25">
      <c r="A10" s="29" t="s">
        <v>22</v>
      </c>
      <c r="B10" s="29"/>
      <c r="C10" s="29"/>
      <c r="D10" s="29"/>
      <c r="E10" s="29"/>
      <c r="F10" s="29"/>
    </row>
    <row r="11" spans="1:6" ht="15" customHeight="1" x14ac:dyDescent="0.25">
      <c r="A11" s="28" t="s">
        <v>82</v>
      </c>
      <c r="B11" s="28"/>
      <c r="C11" s="28"/>
      <c r="D11" s="28"/>
      <c r="E11" s="28"/>
      <c r="F11" s="28"/>
    </row>
    <row r="12" spans="1:6" ht="34.5" customHeight="1" x14ac:dyDescent="0.25">
      <c r="A12" s="29" t="s">
        <v>83</v>
      </c>
      <c r="B12" s="29"/>
      <c r="C12" s="29"/>
      <c r="D12" s="29"/>
      <c r="E12" s="29"/>
      <c r="F12" s="29"/>
    </row>
    <row r="13" spans="1:6" ht="15" customHeight="1" x14ac:dyDescent="0.25">
      <c r="A13" s="30" t="s">
        <v>2</v>
      </c>
      <c r="B13" s="31"/>
      <c r="C13" s="32" t="s">
        <v>20</v>
      </c>
      <c r="D13" s="32"/>
      <c r="E13" s="32"/>
      <c r="F13" s="32"/>
    </row>
    <row r="14" spans="1:6" ht="30" customHeight="1" x14ac:dyDescent="0.25">
      <c r="A14" s="28" t="s">
        <v>3</v>
      </c>
      <c r="B14" s="28"/>
      <c r="C14" s="28" t="s">
        <v>4</v>
      </c>
      <c r="D14" s="28"/>
      <c r="E14" s="28" t="s">
        <v>5</v>
      </c>
      <c r="F14" s="28"/>
    </row>
    <row r="15" spans="1:6" ht="93.75" customHeight="1" x14ac:dyDescent="0.25">
      <c r="A15" s="29" t="s">
        <v>23</v>
      </c>
      <c r="B15" s="29"/>
      <c r="C15" s="29" t="s">
        <v>49</v>
      </c>
      <c r="D15" s="29"/>
      <c r="E15" s="29" t="s">
        <v>79</v>
      </c>
      <c r="F15" s="29"/>
    </row>
    <row r="16" spans="1:6" ht="15.75" customHeight="1" x14ac:dyDescent="0.25">
      <c r="A16" s="33" t="s">
        <v>18</v>
      </c>
      <c r="B16" s="33"/>
      <c r="C16" s="32" t="s">
        <v>19</v>
      </c>
      <c r="D16" s="32"/>
      <c r="E16" s="32"/>
      <c r="F16" s="32"/>
    </row>
    <row r="17" spans="1:6" ht="15.75" customHeight="1" x14ac:dyDescent="0.25">
      <c r="A17" s="33" t="s">
        <v>58</v>
      </c>
      <c r="B17" s="33"/>
      <c r="C17" s="32" t="s">
        <v>60</v>
      </c>
      <c r="D17" s="32"/>
      <c r="E17" s="32"/>
      <c r="F17" s="32"/>
    </row>
    <row r="18" spans="1:6" ht="15" customHeight="1" x14ac:dyDescent="0.25">
      <c r="A18" s="33" t="s">
        <v>6</v>
      </c>
      <c r="B18" s="33"/>
      <c r="C18" s="34">
        <v>0.95</v>
      </c>
      <c r="D18" s="32"/>
      <c r="E18" s="32"/>
      <c r="F18" s="32"/>
    </row>
    <row r="19" spans="1:6" ht="30" x14ac:dyDescent="0.25">
      <c r="A19" s="4" t="s">
        <v>7</v>
      </c>
      <c r="B19" s="2" t="s">
        <v>8</v>
      </c>
      <c r="C19" s="4" t="s">
        <v>9</v>
      </c>
      <c r="D19" s="2" t="s">
        <v>10</v>
      </c>
      <c r="E19" s="4" t="s">
        <v>11</v>
      </c>
      <c r="F19" s="3">
        <v>1</v>
      </c>
    </row>
    <row r="20" spans="1:6" ht="15" customHeight="1" x14ac:dyDescent="0.25">
      <c r="A20" s="28" t="s">
        <v>12</v>
      </c>
      <c r="B20" s="28"/>
      <c r="C20" s="28"/>
      <c r="D20" s="28"/>
      <c r="E20" s="28"/>
      <c r="F20" s="28"/>
    </row>
    <row r="21" spans="1:6" ht="45" customHeight="1" x14ac:dyDescent="0.25">
      <c r="A21" s="29" t="s">
        <v>70</v>
      </c>
      <c r="B21" s="29"/>
      <c r="C21" s="29"/>
      <c r="D21" s="29"/>
      <c r="E21" s="29"/>
      <c r="F21" s="29"/>
    </row>
  </sheetData>
  <mergeCells count="25">
    <mergeCell ref="A14:B14"/>
    <mergeCell ref="C14:D14"/>
    <mergeCell ref="E14:F14"/>
    <mergeCell ref="A20:F20"/>
    <mergeCell ref="A21:F21"/>
    <mergeCell ref="A17:B17"/>
    <mergeCell ref="C17:F17"/>
    <mergeCell ref="A15:B15"/>
    <mergeCell ref="C15:D15"/>
    <mergeCell ref="E15:F15"/>
    <mergeCell ref="A16:B16"/>
    <mergeCell ref="C16:F16"/>
    <mergeCell ref="A18:B18"/>
    <mergeCell ref="C18:F18"/>
    <mergeCell ref="A5:F5"/>
    <mergeCell ref="A9:F9"/>
    <mergeCell ref="A10:F10"/>
    <mergeCell ref="A11:F11"/>
    <mergeCell ref="A13:B13"/>
    <mergeCell ref="C13:F13"/>
    <mergeCell ref="A7:B7"/>
    <mergeCell ref="C7:F7"/>
    <mergeCell ref="A8:B8"/>
    <mergeCell ref="C8:F8"/>
    <mergeCell ref="A12:F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CA0CF-3FF4-46C7-BF59-5E235C1E8BB0}">
  <dimension ref="A5:F21"/>
  <sheetViews>
    <sheetView topLeftCell="A4" workbookViewId="0">
      <selection activeCell="A12" sqref="A12:F12"/>
    </sheetView>
  </sheetViews>
  <sheetFormatPr baseColWidth="10" defaultRowHeight="15" x14ac:dyDescent="0.25"/>
  <cols>
    <col min="2" max="2" width="15.28515625" customWidth="1"/>
    <col min="6" max="6" width="22.140625" customWidth="1"/>
  </cols>
  <sheetData>
    <row r="5" spans="1:6" ht="15" customHeight="1" x14ac:dyDescent="0.25">
      <c r="A5" s="27" t="s">
        <v>13</v>
      </c>
      <c r="B5" s="27"/>
      <c r="C5" s="27"/>
      <c r="D5" s="27"/>
      <c r="E5" s="27"/>
      <c r="F5" s="27"/>
    </row>
    <row r="6" spans="1:6" ht="15" customHeight="1" x14ac:dyDescent="0.25"/>
    <row r="7" spans="1:6" ht="32.25" customHeight="1" x14ac:dyDescent="0.25">
      <c r="A7" s="30" t="s">
        <v>51</v>
      </c>
      <c r="B7" s="31"/>
      <c r="C7" s="32" t="s">
        <v>54</v>
      </c>
      <c r="D7" s="32"/>
      <c r="E7" s="32"/>
      <c r="F7" s="32"/>
    </row>
    <row r="8" spans="1:6" ht="15" customHeight="1" x14ac:dyDescent="0.25">
      <c r="A8" s="30" t="s">
        <v>0</v>
      </c>
      <c r="B8" s="31"/>
      <c r="C8" s="32" t="s">
        <v>50</v>
      </c>
      <c r="D8" s="32"/>
      <c r="E8" s="32"/>
      <c r="F8" s="32"/>
    </row>
    <row r="9" spans="1:6" ht="15" customHeight="1" x14ac:dyDescent="0.25">
      <c r="A9" s="28" t="s">
        <v>1</v>
      </c>
      <c r="B9" s="28"/>
      <c r="C9" s="28"/>
      <c r="D9" s="28"/>
      <c r="E9" s="28"/>
      <c r="F9" s="28"/>
    </row>
    <row r="10" spans="1:6" ht="35.25" customHeight="1" x14ac:dyDescent="0.25">
      <c r="A10" s="29" t="s">
        <v>56</v>
      </c>
      <c r="B10" s="29"/>
      <c r="C10" s="29"/>
      <c r="D10" s="29"/>
      <c r="E10" s="29"/>
      <c r="F10" s="29"/>
    </row>
    <row r="11" spans="1:6" ht="15" customHeight="1" x14ac:dyDescent="0.25">
      <c r="A11" s="28" t="s">
        <v>82</v>
      </c>
      <c r="B11" s="28"/>
      <c r="C11" s="28"/>
      <c r="D11" s="28"/>
      <c r="E11" s="28"/>
      <c r="F11" s="28"/>
    </row>
    <row r="12" spans="1:6" ht="31.5" customHeight="1" x14ac:dyDescent="0.25">
      <c r="A12" s="29" t="s">
        <v>55</v>
      </c>
      <c r="B12" s="29"/>
      <c r="C12" s="29"/>
      <c r="D12" s="29"/>
      <c r="E12" s="29"/>
      <c r="F12" s="29"/>
    </row>
    <row r="13" spans="1:6" ht="15" customHeight="1" x14ac:dyDescent="0.25">
      <c r="A13" s="30" t="s">
        <v>2</v>
      </c>
      <c r="B13" s="31"/>
      <c r="C13" s="32" t="s">
        <v>20</v>
      </c>
      <c r="D13" s="32"/>
      <c r="E13" s="32"/>
      <c r="F13" s="32"/>
    </row>
    <row r="14" spans="1:6" ht="30" customHeight="1" x14ac:dyDescent="0.25">
      <c r="A14" s="28" t="s">
        <v>3</v>
      </c>
      <c r="B14" s="28"/>
      <c r="C14" s="28" t="s">
        <v>4</v>
      </c>
      <c r="D14" s="28"/>
      <c r="E14" s="28" t="s">
        <v>5</v>
      </c>
      <c r="F14" s="28"/>
    </row>
    <row r="15" spans="1:6" ht="77.25" customHeight="1" x14ac:dyDescent="0.25">
      <c r="A15" s="29" t="s">
        <v>57</v>
      </c>
      <c r="B15" s="29"/>
      <c r="C15" s="29" t="s">
        <v>49</v>
      </c>
      <c r="D15" s="29"/>
      <c r="E15" s="29" t="s">
        <v>61</v>
      </c>
      <c r="F15" s="29"/>
    </row>
    <row r="16" spans="1:6" ht="15.75" customHeight="1" x14ac:dyDescent="0.25">
      <c r="A16" s="33" t="s">
        <v>18</v>
      </c>
      <c r="B16" s="33"/>
      <c r="C16" s="32" t="s">
        <v>19</v>
      </c>
      <c r="D16" s="32"/>
      <c r="E16" s="32"/>
      <c r="F16" s="32"/>
    </row>
    <row r="17" spans="1:6" ht="15.75" customHeight="1" x14ac:dyDescent="0.25">
      <c r="A17" s="33" t="s">
        <v>58</v>
      </c>
      <c r="B17" s="33"/>
      <c r="C17" s="32" t="s">
        <v>59</v>
      </c>
      <c r="D17" s="32"/>
      <c r="E17" s="32"/>
      <c r="F17" s="32"/>
    </row>
    <row r="18" spans="1:6" ht="15" customHeight="1" x14ac:dyDescent="0.25">
      <c r="A18" s="33" t="s">
        <v>6</v>
      </c>
      <c r="B18" s="33"/>
      <c r="C18" s="34">
        <v>0.95</v>
      </c>
      <c r="D18" s="32"/>
      <c r="E18" s="32"/>
      <c r="F18" s="32"/>
    </row>
    <row r="19" spans="1:6" ht="30" x14ac:dyDescent="0.25">
      <c r="A19" s="4" t="s">
        <v>7</v>
      </c>
      <c r="B19" s="2" t="s">
        <v>8</v>
      </c>
      <c r="C19" s="4" t="s">
        <v>9</v>
      </c>
      <c r="D19" s="2" t="s">
        <v>10</v>
      </c>
      <c r="E19" s="4" t="s">
        <v>11</v>
      </c>
      <c r="F19" s="3">
        <v>1</v>
      </c>
    </row>
    <row r="20" spans="1:6" ht="15" customHeight="1" x14ac:dyDescent="0.25">
      <c r="A20" s="28" t="s">
        <v>12</v>
      </c>
      <c r="B20" s="28"/>
      <c r="C20" s="28"/>
      <c r="D20" s="28"/>
      <c r="E20" s="28"/>
      <c r="F20" s="28"/>
    </row>
    <row r="21" spans="1:6" ht="45" customHeight="1" x14ac:dyDescent="0.25">
      <c r="A21" s="29" t="s">
        <v>69</v>
      </c>
      <c r="B21" s="29"/>
      <c r="C21" s="29"/>
      <c r="D21" s="29"/>
      <c r="E21" s="29"/>
      <c r="F21" s="29"/>
    </row>
  </sheetData>
  <mergeCells count="25">
    <mergeCell ref="A14:B14"/>
    <mergeCell ref="C14:D14"/>
    <mergeCell ref="E14:F14"/>
    <mergeCell ref="A20:F20"/>
    <mergeCell ref="A21:F21"/>
    <mergeCell ref="A17:B17"/>
    <mergeCell ref="C17:F17"/>
    <mergeCell ref="A15:B15"/>
    <mergeCell ref="C15:D15"/>
    <mergeCell ref="E15:F15"/>
    <mergeCell ref="A16:B16"/>
    <mergeCell ref="C16:F16"/>
    <mergeCell ref="A18:B18"/>
    <mergeCell ref="C18:F18"/>
    <mergeCell ref="A5:F5"/>
    <mergeCell ref="A9:F9"/>
    <mergeCell ref="A10:F10"/>
    <mergeCell ref="A11:F11"/>
    <mergeCell ref="A13:B13"/>
    <mergeCell ref="C13:F13"/>
    <mergeCell ref="A7:B7"/>
    <mergeCell ref="C7:F7"/>
    <mergeCell ref="A8:B8"/>
    <mergeCell ref="C8:F8"/>
    <mergeCell ref="A12:F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F1001-DDBC-4129-9A6A-9A9BA721C702}">
  <dimension ref="A5:F21"/>
  <sheetViews>
    <sheetView workbookViewId="0">
      <selection activeCell="A12" sqref="A12:F12"/>
    </sheetView>
  </sheetViews>
  <sheetFormatPr baseColWidth="10" defaultRowHeight="15" x14ac:dyDescent="0.25"/>
  <cols>
    <col min="2" max="2" width="15.28515625" customWidth="1"/>
    <col min="6" max="6" width="18.85546875" customWidth="1"/>
  </cols>
  <sheetData>
    <row r="5" spans="1:6" ht="15" customHeight="1" x14ac:dyDescent="0.25">
      <c r="A5" s="27" t="s">
        <v>13</v>
      </c>
      <c r="B5" s="27"/>
      <c r="C5" s="27"/>
      <c r="D5" s="27"/>
      <c r="E5" s="27"/>
      <c r="F5" s="27"/>
    </row>
    <row r="6" spans="1:6" ht="15" customHeight="1" x14ac:dyDescent="0.25"/>
    <row r="7" spans="1:6" ht="32.25" customHeight="1" x14ac:dyDescent="0.25">
      <c r="A7" s="30" t="s">
        <v>51</v>
      </c>
      <c r="B7" s="31"/>
      <c r="C7" s="32" t="s">
        <v>62</v>
      </c>
      <c r="D7" s="32"/>
      <c r="E7" s="32"/>
      <c r="F7" s="32"/>
    </row>
    <row r="8" spans="1:6" ht="15" customHeight="1" x14ac:dyDescent="0.25">
      <c r="A8" s="30" t="s">
        <v>0</v>
      </c>
      <c r="B8" s="31"/>
      <c r="C8" s="32" t="s">
        <v>63</v>
      </c>
      <c r="D8" s="32"/>
      <c r="E8" s="32"/>
      <c r="F8" s="32"/>
    </row>
    <row r="9" spans="1:6" ht="15" customHeight="1" x14ac:dyDescent="0.25">
      <c r="A9" s="28" t="s">
        <v>1</v>
      </c>
      <c r="B9" s="28"/>
      <c r="C9" s="28"/>
      <c r="D9" s="28"/>
      <c r="E9" s="28"/>
      <c r="F9" s="28"/>
    </row>
    <row r="10" spans="1:6" ht="35.25" customHeight="1" x14ac:dyDescent="0.25">
      <c r="A10" s="29" t="s">
        <v>64</v>
      </c>
      <c r="B10" s="29"/>
      <c r="C10" s="29"/>
      <c r="D10" s="29"/>
      <c r="E10" s="29"/>
      <c r="F10" s="29"/>
    </row>
    <row r="11" spans="1:6" ht="15" customHeight="1" x14ac:dyDescent="0.25">
      <c r="A11" s="28" t="s">
        <v>82</v>
      </c>
      <c r="B11" s="28"/>
      <c r="C11" s="28"/>
      <c r="D11" s="28"/>
      <c r="E11" s="28"/>
      <c r="F11" s="28"/>
    </row>
    <row r="12" spans="1:6" ht="18" customHeight="1" x14ac:dyDescent="0.25">
      <c r="A12" s="29" t="s">
        <v>84</v>
      </c>
      <c r="B12" s="29"/>
      <c r="C12" s="29"/>
      <c r="D12" s="29"/>
      <c r="E12" s="29"/>
      <c r="F12" s="29"/>
    </row>
    <row r="13" spans="1:6" ht="15" customHeight="1" x14ac:dyDescent="0.25">
      <c r="A13" s="30" t="s">
        <v>2</v>
      </c>
      <c r="B13" s="31"/>
      <c r="C13" s="32" t="s">
        <v>65</v>
      </c>
      <c r="D13" s="32"/>
      <c r="E13" s="32"/>
      <c r="F13" s="32"/>
    </row>
    <row r="14" spans="1:6" ht="30" customHeight="1" x14ac:dyDescent="0.25">
      <c r="A14" s="28" t="s">
        <v>3</v>
      </c>
      <c r="B14" s="28"/>
      <c r="C14" s="28" t="s">
        <v>4</v>
      </c>
      <c r="D14" s="28"/>
      <c r="E14" s="28" t="s">
        <v>5</v>
      </c>
      <c r="F14" s="28"/>
    </row>
    <row r="15" spans="1:6" ht="138.75" customHeight="1" x14ac:dyDescent="0.25">
      <c r="A15" s="29" t="s">
        <v>66</v>
      </c>
      <c r="B15" s="29"/>
      <c r="C15" s="29" t="s">
        <v>67</v>
      </c>
      <c r="D15" s="29"/>
      <c r="E15" s="29" t="s">
        <v>78</v>
      </c>
      <c r="F15" s="29"/>
    </row>
    <row r="16" spans="1:6" ht="15.75" customHeight="1" x14ac:dyDescent="0.25">
      <c r="A16" s="33" t="s">
        <v>18</v>
      </c>
      <c r="B16" s="33"/>
      <c r="C16" s="32" t="s">
        <v>19</v>
      </c>
      <c r="D16" s="32"/>
      <c r="E16" s="32"/>
      <c r="F16" s="32"/>
    </row>
    <row r="17" spans="1:6" ht="15.75" customHeight="1" x14ac:dyDescent="0.25">
      <c r="A17" s="33" t="s">
        <v>58</v>
      </c>
      <c r="B17" s="33"/>
      <c r="C17" s="32" t="s">
        <v>59</v>
      </c>
      <c r="D17" s="32"/>
      <c r="E17" s="32"/>
      <c r="F17" s="32"/>
    </row>
    <row r="18" spans="1:6" ht="15" customHeight="1" x14ac:dyDescent="0.25">
      <c r="A18" s="33" t="s">
        <v>6</v>
      </c>
      <c r="B18" s="33"/>
      <c r="C18" s="34">
        <v>0.9</v>
      </c>
      <c r="D18" s="32"/>
      <c r="E18" s="32"/>
      <c r="F18" s="32"/>
    </row>
    <row r="19" spans="1:6" ht="30" x14ac:dyDescent="0.25">
      <c r="A19" s="4" t="s">
        <v>7</v>
      </c>
      <c r="B19" s="2" t="s">
        <v>8</v>
      </c>
      <c r="C19" s="4" t="s">
        <v>9</v>
      </c>
      <c r="D19" s="2" t="s">
        <v>10</v>
      </c>
      <c r="E19" s="4" t="s">
        <v>11</v>
      </c>
      <c r="F19" s="3">
        <v>1</v>
      </c>
    </row>
    <row r="20" spans="1:6" ht="15" customHeight="1" x14ac:dyDescent="0.25">
      <c r="A20" s="28" t="s">
        <v>12</v>
      </c>
      <c r="B20" s="28"/>
      <c r="C20" s="28"/>
      <c r="D20" s="28"/>
      <c r="E20" s="28"/>
      <c r="F20" s="28"/>
    </row>
    <row r="21" spans="1:6" ht="64.5" customHeight="1" x14ac:dyDescent="0.25">
      <c r="A21" s="29" t="s">
        <v>71</v>
      </c>
      <c r="B21" s="29"/>
      <c r="C21" s="29"/>
      <c r="D21" s="29"/>
      <c r="E21" s="29"/>
      <c r="F21" s="29"/>
    </row>
  </sheetData>
  <mergeCells count="25">
    <mergeCell ref="A18:B18"/>
    <mergeCell ref="C18:F18"/>
    <mergeCell ref="A20:F20"/>
    <mergeCell ref="A21:F21"/>
    <mergeCell ref="A15:B15"/>
    <mergeCell ref="C15:D15"/>
    <mergeCell ref="E15:F15"/>
    <mergeCell ref="A16:B16"/>
    <mergeCell ref="C16:F16"/>
    <mergeCell ref="A17:B17"/>
    <mergeCell ref="C17:F17"/>
    <mergeCell ref="A14:B14"/>
    <mergeCell ref="C14:D14"/>
    <mergeCell ref="E14:F14"/>
    <mergeCell ref="A5:F5"/>
    <mergeCell ref="A7:B7"/>
    <mergeCell ref="C7:F7"/>
    <mergeCell ref="A8:B8"/>
    <mergeCell ref="C8:F8"/>
    <mergeCell ref="A9:F9"/>
    <mergeCell ref="A10:F10"/>
    <mergeCell ref="A11:F11"/>
    <mergeCell ref="A12:F12"/>
    <mergeCell ref="A13:B13"/>
    <mergeCell ref="C13:F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31863-C8E5-4935-B6BE-BB01CB361256}">
  <dimension ref="A5:F21"/>
  <sheetViews>
    <sheetView tabSelected="1" workbookViewId="0">
      <selection activeCell="C8" sqref="C8:F8"/>
    </sheetView>
  </sheetViews>
  <sheetFormatPr baseColWidth="10" defaultRowHeight="15" x14ac:dyDescent="0.25"/>
  <cols>
    <col min="2" max="2" width="15.28515625" customWidth="1"/>
    <col min="6" max="6" width="29.140625" customWidth="1"/>
  </cols>
  <sheetData>
    <row r="5" spans="1:6" ht="15" customHeight="1" x14ac:dyDescent="0.25">
      <c r="A5" s="27" t="s">
        <v>13</v>
      </c>
      <c r="B5" s="27"/>
      <c r="C5" s="27"/>
      <c r="D5" s="27"/>
      <c r="E5" s="27"/>
      <c r="F5" s="27"/>
    </row>
    <row r="6" spans="1:6" ht="15" customHeight="1" x14ac:dyDescent="0.25"/>
    <row r="7" spans="1:6" ht="19.5" customHeight="1" x14ac:dyDescent="0.25">
      <c r="A7" s="30" t="s">
        <v>51</v>
      </c>
      <c r="B7" s="31"/>
      <c r="C7" s="32" t="s">
        <v>72</v>
      </c>
      <c r="D7" s="32"/>
      <c r="E7" s="32"/>
      <c r="F7" s="32"/>
    </row>
    <row r="8" spans="1:6" ht="15" customHeight="1" x14ac:dyDescent="0.25">
      <c r="A8" s="30" t="s">
        <v>0</v>
      </c>
      <c r="B8" s="31"/>
      <c r="C8" s="32" t="s">
        <v>73</v>
      </c>
      <c r="D8" s="32"/>
      <c r="E8" s="32"/>
      <c r="F8" s="32"/>
    </row>
    <row r="9" spans="1:6" ht="15" customHeight="1" x14ac:dyDescent="0.25">
      <c r="A9" s="28" t="s">
        <v>1</v>
      </c>
      <c r="B9" s="28"/>
      <c r="C9" s="28"/>
      <c r="D9" s="28"/>
      <c r="E9" s="28"/>
      <c r="F9" s="28"/>
    </row>
    <row r="10" spans="1:6" ht="41.25" customHeight="1" x14ac:dyDescent="0.25">
      <c r="A10" s="29" t="s">
        <v>76</v>
      </c>
      <c r="B10" s="29"/>
      <c r="C10" s="29"/>
      <c r="D10" s="29"/>
      <c r="E10" s="29"/>
      <c r="F10" s="29"/>
    </row>
    <row r="11" spans="1:6" ht="15" customHeight="1" x14ac:dyDescent="0.25">
      <c r="A11" s="28" t="s">
        <v>82</v>
      </c>
      <c r="B11" s="28"/>
      <c r="C11" s="28"/>
      <c r="D11" s="28"/>
      <c r="E11" s="28"/>
      <c r="F11" s="28"/>
    </row>
    <row r="12" spans="1:6" ht="32.25" customHeight="1" x14ac:dyDescent="0.25">
      <c r="A12" s="29" t="s">
        <v>74</v>
      </c>
      <c r="B12" s="29"/>
      <c r="C12" s="29"/>
      <c r="D12" s="29"/>
      <c r="E12" s="29"/>
      <c r="F12" s="29"/>
    </row>
    <row r="13" spans="1:6" ht="15" customHeight="1" x14ac:dyDescent="0.25">
      <c r="A13" s="30" t="s">
        <v>2</v>
      </c>
      <c r="B13" s="31"/>
      <c r="C13" s="32" t="s">
        <v>20</v>
      </c>
      <c r="D13" s="32"/>
      <c r="E13" s="32"/>
      <c r="F13" s="32"/>
    </row>
    <row r="14" spans="1:6" ht="30" customHeight="1" x14ac:dyDescent="0.25">
      <c r="A14" s="28" t="s">
        <v>3</v>
      </c>
      <c r="B14" s="28"/>
      <c r="C14" s="28" t="s">
        <v>4</v>
      </c>
      <c r="D14" s="28"/>
      <c r="E14" s="28" t="s">
        <v>5</v>
      </c>
      <c r="F14" s="28"/>
    </row>
    <row r="15" spans="1:6" ht="77.25" customHeight="1" x14ac:dyDescent="0.25">
      <c r="A15" s="29" t="s">
        <v>77</v>
      </c>
      <c r="B15" s="29"/>
      <c r="C15" s="29" t="s">
        <v>49</v>
      </c>
      <c r="D15" s="29"/>
      <c r="E15" s="29" t="s">
        <v>75</v>
      </c>
      <c r="F15" s="29"/>
    </row>
    <row r="16" spans="1:6" ht="15.75" customHeight="1" x14ac:dyDescent="0.25">
      <c r="A16" s="33" t="s">
        <v>18</v>
      </c>
      <c r="B16" s="33"/>
      <c r="C16" s="32" t="s">
        <v>19</v>
      </c>
      <c r="D16" s="32"/>
      <c r="E16" s="32"/>
      <c r="F16" s="32"/>
    </row>
    <row r="17" spans="1:6" ht="15.75" customHeight="1" x14ac:dyDescent="0.25">
      <c r="A17" s="33" t="s">
        <v>58</v>
      </c>
      <c r="B17" s="33"/>
      <c r="C17" s="32" t="s">
        <v>59</v>
      </c>
      <c r="D17" s="32"/>
      <c r="E17" s="32"/>
      <c r="F17" s="32"/>
    </row>
    <row r="18" spans="1:6" ht="15" customHeight="1" x14ac:dyDescent="0.25">
      <c r="A18" s="33" t="s">
        <v>6</v>
      </c>
      <c r="B18" s="33"/>
      <c r="C18" s="34">
        <v>0.95</v>
      </c>
      <c r="D18" s="32"/>
      <c r="E18" s="32"/>
      <c r="F18" s="32"/>
    </row>
    <row r="19" spans="1:6" ht="30" x14ac:dyDescent="0.25">
      <c r="A19" s="4" t="s">
        <v>7</v>
      </c>
      <c r="B19" s="2" t="s">
        <v>8</v>
      </c>
      <c r="C19" s="4" t="s">
        <v>9</v>
      </c>
      <c r="D19" s="2" t="s">
        <v>10</v>
      </c>
      <c r="E19" s="4" t="s">
        <v>11</v>
      </c>
      <c r="F19" s="3">
        <v>1</v>
      </c>
    </row>
    <row r="20" spans="1:6" ht="15" customHeight="1" x14ac:dyDescent="0.25">
      <c r="A20" s="28" t="s">
        <v>12</v>
      </c>
      <c r="B20" s="28"/>
      <c r="C20" s="28"/>
      <c r="D20" s="28"/>
      <c r="E20" s="28"/>
      <c r="F20" s="28"/>
    </row>
    <row r="21" spans="1:6" ht="45" customHeight="1" x14ac:dyDescent="0.25">
      <c r="A21" s="29" t="s">
        <v>69</v>
      </c>
      <c r="B21" s="29"/>
      <c r="C21" s="29"/>
      <c r="D21" s="29"/>
      <c r="E21" s="29"/>
      <c r="F21" s="29"/>
    </row>
  </sheetData>
  <mergeCells count="25">
    <mergeCell ref="A18:B18"/>
    <mergeCell ref="C18:F18"/>
    <mergeCell ref="A20:F20"/>
    <mergeCell ref="A21:F21"/>
    <mergeCell ref="A15:B15"/>
    <mergeCell ref="C15:D15"/>
    <mergeCell ref="E15:F15"/>
    <mergeCell ref="A16:B16"/>
    <mergeCell ref="C16:F16"/>
    <mergeCell ref="A17:B17"/>
    <mergeCell ref="C17:F17"/>
    <mergeCell ref="A14:B14"/>
    <mergeCell ref="C14:D14"/>
    <mergeCell ref="E14:F14"/>
    <mergeCell ref="A5:F5"/>
    <mergeCell ref="A7:B7"/>
    <mergeCell ref="C7:F7"/>
    <mergeCell ref="A8:B8"/>
    <mergeCell ref="C8:F8"/>
    <mergeCell ref="A9:F9"/>
    <mergeCell ref="A10:F10"/>
    <mergeCell ref="A11:F11"/>
    <mergeCell ref="A12:F12"/>
    <mergeCell ref="A13:B13"/>
    <mergeCell ref="C13:F1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B20DF-D0B0-479C-BC9B-F2A66AD9CF7A}">
  <dimension ref="A1:H5"/>
  <sheetViews>
    <sheetView workbookViewId="0">
      <selection activeCell="A5" sqref="A5"/>
    </sheetView>
  </sheetViews>
  <sheetFormatPr baseColWidth="10" defaultRowHeight="15" x14ac:dyDescent="0.25"/>
  <sheetData>
    <row r="1" spans="1:8" x14ac:dyDescent="0.25">
      <c r="A1" s="39" t="s">
        <v>85</v>
      </c>
    </row>
    <row r="3" spans="1:8" ht="28.5" customHeight="1" x14ac:dyDescent="0.25">
      <c r="A3" s="40" t="s">
        <v>86</v>
      </c>
      <c r="B3" s="40"/>
      <c r="C3" s="40"/>
      <c r="D3" s="40"/>
      <c r="E3" s="40"/>
      <c r="F3" s="40"/>
      <c r="G3" s="40"/>
      <c r="H3" s="40"/>
    </row>
    <row r="5" spans="1:8" x14ac:dyDescent="0.25">
      <c r="A5" s="22" t="s">
        <v>87</v>
      </c>
    </row>
  </sheetData>
  <mergeCells count="1">
    <mergeCell ref="A3:H3"/>
  </mergeCells>
  <hyperlinks>
    <hyperlink ref="A3" r:id="rId1" xr:uid="{7192696A-2A23-4562-8F34-77A01B47D0E8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24E44-3C3F-421C-90BA-B82C50B22717}">
  <dimension ref="A1:J59"/>
  <sheetViews>
    <sheetView topLeftCell="A36" workbookViewId="0">
      <selection activeCell="H55" sqref="H55"/>
    </sheetView>
  </sheetViews>
  <sheetFormatPr baseColWidth="10" defaultRowHeight="15" x14ac:dyDescent="0.25"/>
  <sheetData>
    <row r="1" spans="1:10" ht="30" x14ac:dyDescent="0.25">
      <c r="B1" s="5" t="s">
        <v>24</v>
      </c>
      <c r="C1" s="6"/>
      <c r="D1" s="7" t="s">
        <v>25</v>
      </c>
      <c r="F1" s="5" t="s">
        <v>26</v>
      </c>
      <c r="H1" s="35" t="s">
        <v>27</v>
      </c>
      <c r="I1" s="35"/>
      <c r="J1" s="35"/>
    </row>
    <row r="2" spans="1:10" x14ac:dyDescent="0.25">
      <c r="A2" s="8" t="s">
        <v>28</v>
      </c>
      <c r="B2" s="8" t="s">
        <v>29</v>
      </c>
      <c r="C2" s="8" t="s">
        <v>30</v>
      </c>
      <c r="D2" s="8" t="s">
        <v>29</v>
      </c>
      <c r="E2" s="8" t="s">
        <v>30</v>
      </c>
      <c r="F2" s="8" t="s">
        <v>29</v>
      </c>
      <c r="G2" s="8" t="s">
        <v>30</v>
      </c>
      <c r="H2" s="9">
        <v>46082</v>
      </c>
      <c r="I2" s="9">
        <v>45901</v>
      </c>
      <c r="J2" s="9" t="s">
        <v>31</v>
      </c>
    </row>
    <row r="3" spans="1:10" x14ac:dyDescent="0.25">
      <c r="A3" s="10" t="s">
        <v>32</v>
      </c>
      <c r="B3" s="11" t="s">
        <v>33</v>
      </c>
      <c r="C3" s="12">
        <v>3</v>
      </c>
      <c r="D3" s="11" t="s">
        <v>33</v>
      </c>
      <c r="E3" s="12">
        <f>97+34</f>
        <v>131</v>
      </c>
      <c r="F3" s="11" t="s">
        <v>33</v>
      </c>
      <c r="G3" s="12">
        <v>7</v>
      </c>
      <c r="H3" s="13">
        <f>C3+E3+G3</f>
        <v>141</v>
      </c>
      <c r="I3">
        <v>141</v>
      </c>
      <c r="J3">
        <f>I3-H3</f>
        <v>0</v>
      </c>
    </row>
    <row r="4" spans="1:10" x14ac:dyDescent="0.25">
      <c r="A4" s="6"/>
      <c r="B4" s="14" t="s">
        <v>34</v>
      </c>
      <c r="C4" s="12">
        <v>3</v>
      </c>
      <c r="D4" s="14" t="s">
        <v>34</v>
      </c>
      <c r="E4" s="12">
        <v>48</v>
      </c>
      <c r="F4" s="14" t="s">
        <v>34</v>
      </c>
      <c r="G4" s="12">
        <v>7</v>
      </c>
      <c r="H4" s="13">
        <f>C4+E4+G4</f>
        <v>58</v>
      </c>
      <c r="I4">
        <v>58</v>
      </c>
    </row>
    <row r="5" spans="1:10" x14ac:dyDescent="0.25">
      <c r="A5" s="6"/>
      <c r="B5" s="15" t="s">
        <v>35</v>
      </c>
      <c r="C5" s="12"/>
      <c r="D5" s="15" t="s">
        <v>35</v>
      </c>
      <c r="E5" s="12">
        <v>8</v>
      </c>
      <c r="F5" s="15" t="s">
        <v>35</v>
      </c>
      <c r="G5" s="12"/>
      <c r="H5" s="13">
        <f>C5+E5+G5</f>
        <v>8</v>
      </c>
      <c r="I5">
        <v>8</v>
      </c>
    </row>
    <row r="6" spans="1:10" x14ac:dyDescent="0.25">
      <c r="A6" s="6"/>
      <c r="B6" s="16" t="s">
        <v>36</v>
      </c>
      <c r="C6" s="12"/>
      <c r="D6" s="16" t="s">
        <v>36</v>
      </c>
      <c r="E6" s="12">
        <v>3</v>
      </c>
      <c r="F6" s="16" t="s">
        <v>36</v>
      </c>
      <c r="G6" s="12"/>
      <c r="H6" s="13">
        <f>C6+E6+G6</f>
        <v>3</v>
      </c>
      <c r="I6">
        <v>3</v>
      </c>
    </row>
    <row r="7" spans="1:10" x14ac:dyDescent="0.25">
      <c r="A7" s="6"/>
      <c r="B7" s="10" t="s">
        <v>37</v>
      </c>
      <c r="C7" s="17"/>
      <c r="D7" s="10"/>
      <c r="E7" s="17"/>
      <c r="F7" s="18"/>
      <c r="G7" s="17"/>
      <c r="H7" s="17">
        <f>SUM(H3:H6)</f>
        <v>210</v>
      </c>
      <c r="I7">
        <v>210</v>
      </c>
    </row>
    <row r="8" spans="1:10" x14ac:dyDescent="0.25">
      <c r="A8" s="6"/>
      <c r="B8" s="10"/>
      <c r="C8" s="17"/>
      <c r="D8" s="10"/>
      <c r="E8" s="17"/>
      <c r="F8" s="18"/>
      <c r="G8" s="17"/>
      <c r="H8" s="17"/>
      <c r="I8" s="19"/>
    </row>
    <row r="9" spans="1:10" x14ac:dyDescent="0.25">
      <c r="A9" s="20" t="s">
        <v>38</v>
      </c>
      <c r="B9" s="11" t="s">
        <v>33</v>
      </c>
      <c r="C9" s="12">
        <v>0</v>
      </c>
      <c r="D9" s="11" t="s">
        <v>33</v>
      </c>
      <c r="E9" s="12">
        <v>2</v>
      </c>
      <c r="F9" s="11" t="s">
        <v>33</v>
      </c>
      <c r="G9" s="12">
        <v>0</v>
      </c>
      <c r="H9" s="13">
        <f>C9+E9+G9</f>
        <v>2</v>
      </c>
      <c r="I9">
        <v>2</v>
      </c>
    </row>
    <row r="10" spans="1:10" x14ac:dyDescent="0.25">
      <c r="A10" s="6"/>
      <c r="B10" s="14" t="s">
        <v>34</v>
      </c>
      <c r="C10" s="12">
        <v>9</v>
      </c>
      <c r="D10" s="14" t="s">
        <v>34</v>
      </c>
      <c r="E10" s="12">
        <v>8</v>
      </c>
      <c r="F10" s="14" t="s">
        <v>34</v>
      </c>
      <c r="G10" s="12">
        <v>3</v>
      </c>
      <c r="H10" s="13">
        <f>C10+E10+G10</f>
        <v>20</v>
      </c>
      <c r="I10">
        <v>20</v>
      </c>
    </row>
    <row r="11" spans="1:10" x14ac:dyDescent="0.25">
      <c r="A11" s="6"/>
      <c r="B11" s="15" t="s">
        <v>35</v>
      </c>
      <c r="C11" s="12">
        <v>5</v>
      </c>
      <c r="D11" s="15" t="s">
        <v>35</v>
      </c>
      <c r="E11" s="12">
        <v>0</v>
      </c>
      <c r="F11" s="15" t="s">
        <v>35</v>
      </c>
      <c r="G11" s="12">
        <v>4</v>
      </c>
      <c r="H11" s="13">
        <f>C11+E11+G11</f>
        <v>9</v>
      </c>
      <c r="I11">
        <v>9</v>
      </c>
    </row>
    <row r="12" spans="1:10" x14ac:dyDescent="0.25">
      <c r="A12" s="6"/>
      <c r="B12" s="16" t="s">
        <v>36</v>
      </c>
      <c r="C12" s="12">
        <v>2</v>
      </c>
      <c r="D12" s="16" t="s">
        <v>36</v>
      </c>
      <c r="E12" s="12">
        <v>0</v>
      </c>
      <c r="F12" s="16" t="s">
        <v>36</v>
      </c>
      <c r="G12" s="12">
        <v>6</v>
      </c>
      <c r="H12" s="13">
        <f>C12+E12+G12</f>
        <v>8</v>
      </c>
      <c r="I12">
        <v>8</v>
      </c>
    </row>
    <row r="13" spans="1:10" x14ac:dyDescent="0.25">
      <c r="A13" s="6"/>
      <c r="B13" s="10" t="s">
        <v>37</v>
      </c>
      <c r="C13" s="17"/>
      <c r="D13" s="10"/>
      <c r="E13" s="17"/>
      <c r="F13" s="18"/>
      <c r="G13" s="17"/>
      <c r="H13" s="17">
        <f>SUM(H9:H12)</f>
        <v>39</v>
      </c>
      <c r="I13">
        <v>39</v>
      </c>
    </row>
    <row r="14" spans="1:10" x14ac:dyDescent="0.25">
      <c r="A14" s="6"/>
      <c r="B14" s="6"/>
      <c r="C14" s="6"/>
      <c r="D14" s="6"/>
      <c r="E14" s="6"/>
      <c r="F14" s="6"/>
      <c r="G14" s="6"/>
      <c r="H14" s="6"/>
    </row>
    <row r="15" spans="1:10" x14ac:dyDescent="0.25">
      <c r="A15" s="20" t="s">
        <v>39</v>
      </c>
      <c r="B15" s="11" t="s">
        <v>33</v>
      </c>
      <c r="C15" s="12">
        <v>0</v>
      </c>
      <c r="D15" s="11" t="s">
        <v>33</v>
      </c>
      <c r="E15" s="12">
        <v>2</v>
      </c>
      <c r="F15" s="11" t="s">
        <v>33</v>
      </c>
      <c r="G15" s="12">
        <v>0</v>
      </c>
      <c r="H15" s="13">
        <f>C15+E15+G15</f>
        <v>2</v>
      </c>
      <c r="I15">
        <v>2</v>
      </c>
    </row>
    <row r="16" spans="1:10" x14ac:dyDescent="0.25">
      <c r="A16" s="6"/>
      <c r="B16" s="14" t="s">
        <v>34</v>
      </c>
      <c r="C16" s="12">
        <v>9</v>
      </c>
      <c r="D16" s="14" t="s">
        <v>34</v>
      </c>
      <c r="E16" s="12">
        <v>1</v>
      </c>
      <c r="F16" s="14" t="s">
        <v>34</v>
      </c>
      <c r="G16" s="12">
        <v>3</v>
      </c>
      <c r="H16" s="13">
        <f>C16+E16+G16</f>
        <v>13</v>
      </c>
      <c r="I16">
        <v>13</v>
      </c>
    </row>
    <row r="17" spans="1:9" x14ac:dyDescent="0.25">
      <c r="A17" s="6"/>
      <c r="B17" s="15" t="s">
        <v>35</v>
      </c>
      <c r="C17" s="12">
        <v>5</v>
      </c>
      <c r="D17" s="15" t="s">
        <v>35</v>
      </c>
      <c r="E17" s="12">
        <v>0</v>
      </c>
      <c r="F17" s="15" t="s">
        <v>35</v>
      </c>
      <c r="G17" s="12">
        <v>4</v>
      </c>
      <c r="H17" s="13">
        <f>C17+E17+G17</f>
        <v>9</v>
      </c>
      <c r="I17">
        <v>9</v>
      </c>
    </row>
    <row r="18" spans="1:9" x14ac:dyDescent="0.25">
      <c r="A18" s="6"/>
      <c r="B18" s="16" t="s">
        <v>36</v>
      </c>
      <c r="C18" s="12">
        <v>2</v>
      </c>
      <c r="D18" s="16" t="s">
        <v>36</v>
      </c>
      <c r="E18" s="12">
        <v>0</v>
      </c>
      <c r="F18" s="16" t="s">
        <v>36</v>
      </c>
      <c r="G18" s="12">
        <v>6</v>
      </c>
      <c r="H18" s="13">
        <f>C18+E18+G18</f>
        <v>8</v>
      </c>
      <c r="I18">
        <v>8</v>
      </c>
    </row>
    <row r="19" spans="1:9" x14ac:dyDescent="0.25">
      <c r="A19" s="6"/>
      <c r="B19" s="10" t="s">
        <v>37</v>
      </c>
      <c r="C19" s="17"/>
      <c r="D19" s="10"/>
      <c r="E19" s="17"/>
      <c r="F19" s="18"/>
      <c r="G19" s="17"/>
      <c r="H19" s="17">
        <f>SUM(H15:H18)</f>
        <v>32</v>
      </c>
      <c r="I19">
        <v>32</v>
      </c>
    </row>
    <row r="20" spans="1:9" x14ac:dyDescent="0.25">
      <c r="A20" s="6"/>
      <c r="B20" s="6"/>
      <c r="C20" s="6"/>
      <c r="D20" s="6"/>
      <c r="E20" s="6"/>
      <c r="F20" s="6"/>
      <c r="G20" s="6"/>
      <c r="H20" s="6"/>
    </row>
    <row r="21" spans="1:9" x14ac:dyDescent="0.25">
      <c r="A21" s="20" t="s">
        <v>40</v>
      </c>
      <c r="B21" s="11" t="s">
        <v>33</v>
      </c>
      <c r="C21" s="12">
        <v>0</v>
      </c>
      <c r="D21" s="11" t="s">
        <v>33</v>
      </c>
      <c r="E21" s="12">
        <v>1</v>
      </c>
      <c r="F21" s="11" t="s">
        <v>33</v>
      </c>
      <c r="G21" s="12">
        <v>0</v>
      </c>
      <c r="H21" s="13">
        <f>C21+E21+G21</f>
        <v>1</v>
      </c>
      <c r="I21">
        <v>1</v>
      </c>
    </row>
    <row r="22" spans="1:9" x14ac:dyDescent="0.25">
      <c r="A22" s="6"/>
      <c r="B22" s="14" t="s">
        <v>34</v>
      </c>
      <c r="C22" s="12">
        <v>4</v>
      </c>
      <c r="D22" s="14" t="s">
        <v>34</v>
      </c>
      <c r="E22" s="12">
        <v>0</v>
      </c>
      <c r="F22" s="14" t="s">
        <v>34</v>
      </c>
      <c r="G22" s="12">
        <v>0</v>
      </c>
      <c r="H22" s="13">
        <f>C22+E22+G22</f>
        <v>4</v>
      </c>
      <c r="I22">
        <v>4</v>
      </c>
    </row>
    <row r="23" spans="1:9" x14ac:dyDescent="0.25">
      <c r="A23" s="6"/>
      <c r="B23" s="15" t="s">
        <v>35</v>
      </c>
      <c r="C23" s="12">
        <v>0</v>
      </c>
      <c r="D23" s="15" t="s">
        <v>35</v>
      </c>
      <c r="E23" s="12">
        <v>0</v>
      </c>
      <c r="F23" s="15" t="s">
        <v>35</v>
      </c>
      <c r="G23" s="12">
        <v>0</v>
      </c>
      <c r="H23" s="13">
        <f>C23+E23+G23</f>
        <v>0</v>
      </c>
      <c r="I23">
        <v>0</v>
      </c>
    </row>
    <row r="24" spans="1:9" x14ac:dyDescent="0.25">
      <c r="A24" s="6"/>
      <c r="B24" s="16" t="s">
        <v>36</v>
      </c>
      <c r="C24" s="12">
        <v>0</v>
      </c>
      <c r="D24" s="16" t="s">
        <v>36</v>
      </c>
      <c r="E24" s="12">
        <v>0</v>
      </c>
      <c r="F24" s="16" t="s">
        <v>36</v>
      </c>
      <c r="G24" s="12">
        <v>0</v>
      </c>
      <c r="H24" s="13">
        <f>C24+E24+G24</f>
        <v>0</v>
      </c>
      <c r="I24">
        <v>0</v>
      </c>
    </row>
    <row r="25" spans="1:9" x14ac:dyDescent="0.25">
      <c r="A25" s="6"/>
      <c r="B25" s="10" t="s">
        <v>37</v>
      </c>
      <c r="C25" s="17"/>
      <c r="D25" s="10"/>
      <c r="E25" s="17"/>
      <c r="F25" s="18"/>
      <c r="G25" s="17"/>
      <c r="H25" s="17">
        <f>SUM(H21:H24)</f>
        <v>5</v>
      </c>
      <c r="I25">
        <v>5</v>
      </c>
    </row>
    <row r="26" spans="1:9" x14ac:dyDescent="0.25">
      <c r="A26" s="6"/>
      <c r="B26" s="6"/>
      <c r="C26" s="6"/>
      <c r="D26" s="6"/>
      <c r="E26" s="6"/>
      <c r="F26" s="6"/>
      <c r="G26" s="6"/>
      <c r="H26" s="6"/>
    </row>
    <row r="27" spans="1:9" x14ac:dyDescent="0.25">
      <c r="A27" s="20" t="s">
        <v>41</v>
      </c>
      <c r="B27" s="11" t="s">
        <v>33</v>
      </c>
      <c r="C27" s="6">
        <v>0</v>
      </c>
      <c r="D27" s="11" t="s">
        <v>33</v>
      </c>
      <c r="E27" s="6">
        <v>1</v>
      </c>
      <c r="F27" s="11" t="s">
        <v>33</v>
      </c>
      <c r="G27" s="6">
        <v>0</v>
      </c>
      <c r="H27" s="13">
        <f>C27+E27+G27</f>
        <v>1</v>
      </c>
      <c r="I27">
        <v>1</v>
      </c>
    </row>
    <row r="28" spans="1:9" x14ac:dyDescent="0.25">
      <c r="A28" s="21"/>
      <c r="B28" s="14" t="s">
        <v>34</v>
      </c>
      <c r="C28">
        <v>17</v>
      </c>
      <c r="D28" s="14" t="s">
        <v>34</v>
      </c>
      <c r="E28">
        <v>0</v>
      </c>
      <c r="F28" s="14" t="s">
        <v>34</v>
      </c>
      <c r="G28">
        <v>0</v>
      </c>
      <c r="H28" s="13">
        <f>C28+E28+G28</f>
        <v>17</v>
      </c>
      <c r="I28">
        <v>17</v>
      </c>
    </row>
    <row r="29" spans="1:9" x14ac:dyDescent="0.25">
      <c r="A29" s="21"/>
      <c r="B29" s="15" t="s">
        <v>35</v>
      </c>
      <c r="C29">
        <v>0</v>
      </c>
      <c r="D29" s="15" t="s">
        <v>35</v>
      </c>
      <c r="E29">
        <v>0</v>
      </c>
      <c r="F29" s="15" t="s">
        <v>35</v>
      </c>
      <c r="G29">
        <v>0</v>
      </c>
      <c r="H29" s="13">
        <f>C29+E29+G29</f>
        <v>0</v>
      </c>
      <c r="I29">
        <v>0</v>
      </c>
    </row>
    <row r="30" spans="1:9" x14ac:dyDescent="0.25">
      <c r="A30" s="21"/>
      <c r="B30" s="16" t="s">
        <v>36</v>
      </c>
      <c r="C30">
        <v>0</v>
      </c>
      <c r="D30" s="16" t="s">
        <v>36</v>
      </c>
      <c r="E30">
        <v>0</v>
      </c>
      <c r="F30" s="16" t="s">
        <v>36</v>
      </c>
      <c r="G30">
        <v>2</v>
      </c>
      <c r="H30" s="13">
        <f>C30+E30+G30</f>
        <v>2</v>
      </c>
      <c r="I30">
        <v>2</v>
      </c>
    </row>
    <row r="31" spans="1:9" x14ac:dyDescent="0.25">
      <c r="B31" s="10" t="s">
        <v>37</v>
      </c>
      <c r="H31" s="17">
        <f>SUM(H27:H30)</f>
        <v>20</v>
      </c>
      <c r="I31">
        <v>20</v>
      </c>
    </row>
    <row r="32" spans="1:9" x14ac:dyDescent="0.25">
      <c r="A32" s="21"/>
    </row>
    <row r="33" spans="1:10" x14ac:dyDescent="0.25">
      <c r="A33" s="20" t="s">
        <v>42</v>
      </c>
      <c r="B33" s="11" t="s">
        <v>33</v>
      </c>
      <c r="C33" s="6">
        <v>0</v>
      </c>
      <c r="D33" s="11" t="s">
        <v>33</v>
      </c>
      <c r="E33" s="6">
        <v>0</v>
      </c>
      <c r="F33" s="11" t="s">
        <v>33</v>
      </c>
      <c r="G33" s="6">
        <v>0</v>
      </c>
      <c r="H33" s="13">
        <f>C33+E33+G33</f>
        <v>0</v>
      </c>
      <c r="I33">
        <v>0</v>
      </c>
    </row>
    <row r="34" spans="1:10" x14ac:dyDescent="0.25">
      <c r="A34" s="21"/>
      <c r="B34" s="14" t="s">
        <v>34</v>
      </c>
      <c r="C34">
        <v>3</v>
      </c>
      <c r="D34" s="14" t="s">
        <v>34</v>
      </c>
      <c r="E34">
        <v>0</v>
      </c>
      <c r="F34" s="14" t="s">
        <v>34</v>
      </c>
      <c r="G34">
        <v>0</v>
      </c>
      <c r="H34" s="13">
        <f>C34+E34+G34</f>
        <v>3</v>
      </c>
      <c r="I34">
        <v>3</v>
      </c>
    </row>
    <row r="35" spans="1:10" x14ac:dyDescent="0.25">
      <c r="A35" s="21"/>
      <c r="B35" s="15" t="s">
        <v>35</v>
      </c>
      <c r="C35">
        <v>0</v>
      </c>
      <c r="D35" s="15" t="s">
        <v>35</v>
      </c>
      <c r="E35">
        <v>0</v>
      </c>
      <c r="F35" s="15" t="s">
        <v>35</v>
      </c>
      <c r="G35">
        <v>0</v>
      </c>
      <c r="H35" s="13">
        <f>C35+E35+G35</f>
        <v>0</v>
      </c>
      <c r="I35">
        <v>0</v>
      </c>
    </row>
    <row r="36" spans="1:10" x14ac:dyDescent="0.25">
      <c r="A36" s="21"/>
      <c r="B36" s="16" t="s">
        <v>36</v>
      </c>
      <c r="C36">
        <v>0</v>
      </c>
      <c r="D36" s="16" t="s">
        <v>36</v>
      </c>
      <c r="E36">
        <v>0</v>
      </c>
      <c r="F36" s="16" t="s">
        <v>36</v>
      </c>
      <c r="G36">
        <v>0</v>
      </c>
      <c r="H36" s="13">
        <f>C36+E36+G36</f>
        <v>0</v>
      </c>
      <c r="I36">
        <v>0</v>
      </c>
    </row>
    <row r="37" spans="1:10" x14ac:dyDescent="0.25">
      <c r="B37" s="10" t="s">
        <v>37</v>
      </c>
      <c r="H37" s="17">
        <f>SUM(H33:H36)</f>
        <v>3</v>
      </c>
      <c r="I37">
        <v>3</v>
      </c>
    </row>
    <row r="38" spans="1:10" x14ac:dyDescent="0.25">
      <c r="A38" s="21"/>
    </row>
    <row r="39" spans="1:10" x14ac:dyDescent="0.25">
      <c r="A39" s="20" t="s">
        <v>43</v>
      </c>
      <c r="B39" s="11" t="s">
        <v>33</v>
      </c>
      <c r="C39" s="6">
        <v>0</v>
      </c>
      <c r="D39" s="11" t="s">
        <v>33</v>
      </c>
      <c r="E39" s="6">
        <v>0</v>
      </c>
      <c r="F39" s="11" t="s">
        <v>33</v>
      </c>
      <c r="G39" s="6">
        <v>0</v>
      </c>
      <c r="H39" s="13">
        <f>C39+E39+G39</f>
        <v>0</v>
      </c>
      <c r="I39">
        <v>0</v>
      </c>
    </row>
    <row r="40" spans="1:10" x14ac:dyDescent="0.25">
      <c r="A40" s="21"/>
      <c r="B40" s="14" t="s">
        <v>34</v>
      </c>
      <c r="C40">
        <v>4</v>
      </c>
      <c r="D40" s="14" t="s">
        <v>34</v>
      </c>
      <c r="E40">
        <v>0</v>
      </c>
      <c r="F40" s="14" t="s">
        <v>34</v>
      </c>
      <c r="G40">
        <v>1</v>
      </c>
      <c r="H40" s="13">
        <f>C40+E40+G40</f>
        <v>5</v>
      </c>
      <c r="I40">
        <v>5</v>
      </c>
    </row>
    <row r="41" spans="1:10" x14ac:dyDescent="0.25">
      <c r="A41" s="21"/>
      <c r="B41" s="15" t="s">
        <v>35</v>
      </c>
      <c r="C41">
        <v>0</v>
      </c>
      <c r="D41" s="15" t="s">
        <v>35</v>
      </c>
      <c r="E41">
        <v>1</v>
      </c>
      <c r="F41" s="15" t="s">
        <v>35</v>
      </c>
      <c r="G41">
        <v>0</v>
      </c>
      <c r="H41" s="13">
        <f>C41+E41+G41</f>
        <v>1</v>
      </c>
      <c r="I41">
        <v>1</v>
      </c>
    </row>
    <row r="42" spans="1:10" x14ac:dyDescent="0.25">
      <c r="A42" s="21"/>
      <c r="B42" s="16" t="s">
        <v>36</v>
      </c>
      <c r="C42">
        <v>0</v>
      </c>
      <c r="D42" s="16" t="s">
        <v>36</v>
      </c>
      <c r="E42">
        <v>0</v>
      </c>
      <c r="F42" s="16" t="s">
        <v>36</v>
      </c>
      <c r="G42">
        <v>0</v>
      </c>
      <c r="H42" s="13">
        <f>C42+E42+G42</f>
        <v>0</v>
      </c>
      <c r="I42">
        <v>0</v>
      </c>
    </row>
    <row r="43" spans="1:10" x14ac:dyDescent="0.25">
      <c r="B43" s="10" t="s">
        <v>37</v>
      </c>
      <c r="H43" s="17">
        <f>SUM(H39:H42)</f>
        <v>6</v>
      </c>
      <c r="I43">
        <v>6</v>
      </c>
    </row>
    <row r="44" spans="1:10" x14ac:dyDescent="0.25">
      <c r="B44" s="22"/>
      <c r="H44" s="23"/>
    </row>
    <row r="45" spans="1:10" ht="41.25" customHeight="1" x14ac:dyDescent="0.25">
      <c r="A45" s="24" t="s">
        <v>44</v>
      </c>
      <c r="B45" s="11" t="s">
        <v>33</v>
      </c>
      <c r="C45" s="6">
        <v>0</v>
      </c>
      <c r="D45" s="11" t="s">
        <v>33</v>
      </c>
      <c r="E45" s="6">
        <v>0</v>
      </c>
      <c r="F45" s="11" t="s">
        <v>33</v>
      </c>
      <c r="G45" s="6">
        <v>0</v>
      </c>
      <c r="H45" s="13">
        <v>0</v>
      </c>
      <c r="I45">
        <v>0</v>
      </c>
      <c r="J45" s="1"/>
    </row>
    <row r="46" spans="1:10" x14ac:dyDescent="0.25">
      <c r="A46" s="21"/>
      <c r="B46" s="14" t="s">
        <v>34</v>
      </c>
      <c r="C46">
        <v>3</v>
      </c>
      <c r="D46" s="14" t="s">
        <v>34</v>
      </c>
      <c r="E46">
        <v>3</v>
      </c>
      <c r="F46" s="14" t="s">
        <v>34</v>
      </c>
      <c r="G46">
        <v>0</v>
      </c>
      <c r="H46" s="13">
        <f>C46+E46+G46</f>
        <v>6</v>
      </c>
      <c r="I46">
        <v>6</v>
      </c>
    </row>
    <row r="47" spans="1:10" x14ac:dyDescent="0.25">
      <c r="A47" s="21"/>
      <c r="B47" s="15" t="s">
        <v>35</v>
      </c>
      <c r="C47">
        <v>4</v>
      </c>
      <c r="D47" s="15" t="s">
        <v>35</v>
      </c>
      <c r="E47">
        <v>0</v>
      </c>
      <c r="F47" s="15" t="s">
        <v>35</v>
      </c>
      <c r="G47">
        <v>6</v>
      </c>
      <c r="H47" s="13">
        <f>C47+E47+G47</f>
        <v>10</v>
      </c>
      <c r="I47">
        <v>10</v>
      </c>
    </row>
    <row r="48" spans="1:10" x14ac:dyDescent="0.25">
      <c r="A48" s="21"/>
      <c r="B48" s="16" t="s">
        <v>36</v>
      </c>
      <c r="C48">
        <v>1</v>
      </c>
      <c r="D48" s="16" t="s">
        <v>36</v>
      </c>
      <c r="E48">
        <v>0</v>
      </c>
      <c r="F48" s="16" t="s">
        <v>36</v>
      </c>
      <c r="G48">
        <v>13</v>
      </c>
      <c r="H48" s="13">
        <f>C48+E48+G48</f>
        <v>14</v>
      </c>
      <c r="I48">
        <v>14</v>
      </c>
    </row>
    <row r="49" spans="1:10" x14ac:dyDescent="0.25">
      <c r="B49" s="10" t="s">
        <v>37</v>
      </c>
      <c r="H49" s="17">
        <f>SUM(H45:H48)</f>
        <v>30</v>
      </c>
      <c r="I49">
        <v>30</v>
      </c>
    </row>
    <row r="50" spans="1:10" x14ac:dyDescent="0.25">
      <c r="B50" s="22"/>
      <c r="H50" s="23"/>
    </row>
    <row r="51" spans="1:10" ht="45" x14ac:dyDescent="0.25">
      <c r="A51" s="24" t="s">
        <v>45</v>
      </c>
      <c r="B51" s="11" t="s">
        <v>33</v>
      </c>
      <c r="C51" s="6">
        <v>26</v>
      </c>
      <c r="D51" s="11" t="s">
        <v>33</v>
      </c>
      <c r="E51" s="6">
        <v>3</v>
      </c>
      <c r="F51" s="11" t="s">
        <v>33</v>
      </c>
      <c r="G51" s="6">
        <v>0</v>
      </c>
      <c r="H51" s="13">
        <f>C51+E51+G51</f>
        <v>29</v>
      </c>
      <c r="I51">
        <v>29</v>
      </c>
      <c r="J51" s="1"/>
    </row>
    <row r="52" spans="1:10" x14ac:dyDescent="0.25">
      <c r="A52" s="21"/>
      <c r="B52" s="14" t="s">
        <v>34</v>
      </c>
      <c r="C52">
        <v>7</v>
      </c>
      <c r="D52" s="14" t="s">
        <v>34</v>
      </c>
      <c r="E52">
        <v>3</v>
      </c>
      <c r="F52" s="14" t="s">
        <v>34</v>
      </c>
      <c r="G52">
        <v>0</v>
      </c>
      <c r="H52" s="13">
        <f>C52+E52+G52</f>
        <v>10</v>
      </c>
      <c r="I52">
        <v>10</v>
      </c>
    </row>
    <row r="53" spans="1:10" x14ac:dyDescent="0.25">
      <c r="A53" s="21"/>
      <c r="B53" s="15" t="s">
        <v>35</v>
      </c>
      <c r="C53">
        <v>1</v>
      </c>
      <c r="D53" s="15" t="s">
        <v>35</v>
      </c>
      <c r="E53">
        <v>0</v>
      </c>
      <c r="F53" s="15" t="s">
        <v>35</v>
      </c>
      <c r="G53">
        <v>6</v>
      </c>
      <c r="H53" s="13">
        <f>C53+E53+G53</f>
        <v>7</v>
      </c>
      <c r="I53">
        <v>7</v>
      </c>
    </row>
    <row r="54" spans="1:10" x14ac:dyDescent="0.25">
      <c r="A54" s="21"/>
      <c r="B54" s="16" t="s">
        <v>36</v>
      </c>
      <c r="C54">
        <v>0</v>
      </c>
      <c r="D54" s="16" t="s">
        <v>36</v>
      </c>
      <c r="E54">
        <v>0</v>
      </c>
      <c r="F54" s="16" t="s">
        <v>36</v>
      </c>
      <c r="G54">
        <v>13</v>
      </c>
      <c r="H54" s="13">
        <f>C54+E54+G54</f>
        <v>13</v>
      </c>
      <c r="I54">
        <v>13</v>
      </c>
    </row>
    <row r="55" spans="1:10" x14ac:dyDescent="0.25">
      <c r="B55" s="10" t="s">
        <v>37</v>
      </c>
      <c r="H55" s="17">
        <f>SUM(H51:H54)</f>
        <v>59</v>
      </c>
      <c r="I55">
        <v>59</v>
      </c>
    </row>
    <row r="56" spans="1:10" ht="15.75" thickBot="1" x14ac:dyDescent="0.3">
      <c r="B56" s="22"/>
      <c r="H56" s="23"/>
    </row>
    <row r="57" spans="1:10" ht="18.75" thickBot="1" x14ac:dyDescent="0.3">
      <c r="A57" s="36" t="s">
        <v>46</v>
      </c>
      <c r="B57" s="37"/>
      <c r="C57" s="37"/>
      <c r="D57" s="37"/>
      <c r="E57" s="37"/>
      <c r="F57" s="37"/>
      <c r="G57" s="38"/>
      <c r="H57" s="25">
        <f>H7+H13+H19+H25+H31+H37+H43+H49+H55</f>
        <v>404</v>
      </c>
    </row>
    <row r="58" spans="1:10" ht="18.75" thickBot="1" x14ac:dyDescent="0.3">
      <c r="A58" s="36" t="s">
        <v>47</v>
      </c>
      <c r="B58" s="37"/>
      <c r="C58" s="37"/>
      <c r="D58" s="37"/>
      <c r="E58" s="37"/>
      <c r="F58" s="37"/>
      <c r="G58" s="38"/>
      <c r="H58" s="25">
        <f>H7+H13+H19+H25+H31+H37+H43+H49+H55</f>
        <v>404</v>
      </c>
    </row>
    <row r="59" spans="1:10" ht="18.75" thickBot="1" x14ac:dyDescent="0.3">
      <c r="A59" s="36" t="s">
        <v>48</v>
      </c>
      <c r="B59" s="37"/>
      <c r="C59" s="37"/>
      <c r="D59" s="37"/>
      <c r="E59" s="37"/>
      <c r="F59" s="37"/>
      <c r="G59" s="38"/>
      <c r="H59" s="26">
        <f>H57/H58</f>
        <v>1</v>
      </c>
    </row>
  </sheetData>
  <mergeCells count="4">
    <mergeCell ref="H1:J1"/>
    <mergeCell ref="A57:G57"/>
    <mergeCell ref="A58:G58"/>
    <mergeCell ref="A59:G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Indicador 1 SGSI</vt:lpstr>
      <vt:lpstr>Indicador 2 Activos</vt:lpstr>
      <vt:lpstr>Indicador 3 Politicas</vt:lpstr>
      <vt:lpstr>Indicador 4 Incid-Riesgo</vt:lpstr>
      <vt:lpstr>Indicador 5 Sensib</vt:lpstr>
      <vt:lpstr>Tablero</vt:lpstr>
      <vt:lpstr>Maestro Activos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Patricia Zornosa Guerra -  GIT de Apoyo Informatico</dc:creator>
  <cp:lastModifiedBy>Martha Patricia Zornosa Guerra -  GIT de Apoyo Informa</cp:lastModifiedBy>
  <dcterms:created xsi:type="dcterms:W3CDTF">2025-11-10T15:51:43Z</dcterms:created>
  <dcterms:modified xsi:type="dcterms:W3CDTF">2025-11-10T20:33:06Z</dcterms:modified>
</cp:coreProperties>
</file>